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bk894\Downloads\"/>
    </mc:Choice>
  </mc:AlternateContent>
  <xr:revisionPtr revIDLastSave="0" documentId="8_{980DEA92-0417-43AA-804C-0E5D135CB75F}" xr6:coauthVersionLast="45" xr6:coauthVersionMax="45" xr10:uidLastSave="{00000000-0000-0000-0000-000000000000}"/>
  <bookViews>
    <workbookView xWindow="-108" yWindow="-108" windowWidth="23256" windowHeight="12576" firstSheet="2" activeTab="5" xr2:uid="{00000000-000D-0000-FFFF-FFFF00000000}"/>
  </bookViews>
  <sheets>
    <sheet name="Start-Up Costs" sheetId="1" r:id="rId1"/>
    <sheet name="Income Statement Year 1  " sheetId="2" r:id="rId2"/>
    <sheet name="Income Statement Year 2" sheetId="3" r:id="rId3"/>
    <sheet name="Income Statement Year 3" sheetId="4" r:id="rId4"/>
    <sheet name="Cash Flow Year 1-3" sheetId="5" r:id="rId5"/>
    <sheet name="Balance Sheet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6" l="1"/>
  <c r="B7" i="6"/>
  <c r="B12" i="1" l="1"/>
  <c r="B19" i="1"/>
  <c r="D36" i="5" l="1"/>
  <c r="B19" i="4" l="1"/>
  <c r="N7" i="4"/>
  <c r="N6" i="4"/>
  <c r="N18" i="4"/>
  <c r="B9" i="3"/>
  <c r="B21" i="3" s="1"/>
  <c r="C9" i="3"/>
  <c r="C21" i="3" s="1"/>
  <c r="D9" i="3"/>
  <c r="D21" i="3" s="1"/>
  <c r="E9" i="3"/>
  <c r="E21" i="3" s="1"/>
  <c r="F9" i="3"/>
  <c r="G9" i="3"/>
  <c r="B19" i="3"/>
  <c r="C19" i="3"/>
  <c r="D19" i="3"/>
  <c r="E19" i="3"/>
  <c r="F19" i="3"/>
  <c r="G19" i="3"/>
  <c r="G21" i="3" s="1"/>
  <c r="N7" i="3"/>
  <c r="N6" i="3"/>
  <c r="B19" i="2"/>
  <c r="B9" i="2"/>
  <c r="N7" i="2"/>
  <c r="N6" i="2"/>
  <c r="F21" i="3" l="1"/>
  <c r="G22" i="3"/>
  <c r="G23" i="3" s="1"/>
  <c r="C22" i="3"/>
  <c r="C23" i="3" s="1"/>
  <c r="D22" i="3"/>
  <c r="D23" i="3" s="1"/>
  <c r="E22" i="3"/>
  <c r="E23" i="3" s="1"/>
  <c r="F22" i="3"/>
  <c r="F23" i="3" s="1"/>
  <c r="B22" i="3"/>
  <c r="B23" i="3" s="1"/>
  <c r="C9" i="2" l="1"/>
  <c r="D9" i="2"/>
  <c r="E9" i="2"/>
  <c r="F9" i="2"/>
  <c r="G9" i="2"/>
  <c r="H9" i="2"/>
  <c r="I9" i="2"/>
  <c r="J9" i="2"/>
  <c r="K9" i="2"/>
  <c r="L9" i="2"/>
  <c r="M9" i="2"/>
  <c r="B21" i="6" l="1"/>
  <c r="AA41" i="5"/>
  <c r="AA40" i="5"/>
  <c r="AA39" i="5"/>
  <c r="AA37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Z34" i="5"/>
  <c r="Y34" i="5"/>
  <c r="X34" i="5"/>
  <c r="W34" i="5"/>
  <c r="V34" i="5"/>
  <c r="U34" i="5"/>
  <c r="T34" i="5"/>
  <c r="S34" i="5"/>
  <c r="R34" i="5"/>
  <c r="Q34" i="5"/>
  <c r="P34" i="5"/>
  <c r="O34" i="5"/>
  <c r="M34" i="5"/>
  <c r="L34" i="5"/>
  <c r="K34" i="5"/>
  <c r="J34" i="5"/>
  <c r="I34" i="5"/>
  <c r="H34" i="5"/>
  <c r="G34" i="5"/>
  <c r="F34" i="5"/>
  <c r="E34" i="5"/>
  <c r="D34" i="5"/>
  <c r="AN33" i="5"/>
  <c r="AA33" i="5"/>
  <c r="N33" i="5"/>
  <c r="AN32" i="5"/>
  <c r="AA32" i="5"/>
  <c r="N32" i="5"/>
  <c r="AN31" i="5"/>
  <c r="AA31" i="5"/>
  <c r="N31" i="5"/>
  <c r="AA30" i="5"/>
  <c r="AA29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Z28" i="5"/>
  <c r="Y28" i="5"/>
  <c r="X28" i="5"/>
  <c r="W28" i="5"/>
  <c r="V28" i="5"/>
  <c r="U28" i="5"/>
  <c r="T28" i="5"/>
  <c r="S28" i="5"/>
  <c r="R28" i="5"/>
  <c r="Q28" i="5"/>
  <c r="P28" i="5"/>
  <c r="O28" i="5"/>
  <c r="M28" i="5"/>
  <c r="L28" i="5"/>
  <c r="K28" i="5"/>
  <c r="J28" i="5"/>
  <c r="I28" i="5"/>
  <c r="H28" i="5"/>
  <c r="G28" i="5"/>
  <c r="F28" i="5"/>
  <c r="E28" i="5"/>
  <c r="AN26" i="5"/>
  <c r="AA26" i="5"/>
  <c r="AN25" i="5"/>
  <c r="AA25" i="5"/>
  <c r="AA24" i="5"/>
  <c r="AA23" i="5"/>
  <c r="AB16" i="5" a="1"/>
  <c r="AJ20" i="5" s="1"/>
  <c r="O16" i="5" a="1"/>
  <c r="W21" i="5" s="1"/>
  <c r="D16" i="5" a="1"/>
  <c r="J21" i="5" s="1"/>
  <c r="B16" i="5" a="1"/>
  <c r="B17" i="5" s="1"/>
  <c r="AN12" i="5"/>
  <c r="AA12" i="5"/>
  <c r="N12" i="5"/>
  <c r="AN11" i="5"/>
  <c r="AA11" i="5"/>
  <c r="N11" i="5"/>
  <c r="AB8" i="5" a="1"/>
  <c r="AJ10" i="5" s="1"/>
  <c r="O8" i="5" a="1"/>
  <c r="X10" i="5" s="1"/>
  <c r="D8" i="5" a="1"/>
  <c r="D10" i="5" s="1"/>
  <c r="B8" i="5" a="1"/>
  <c r="B8" i="5" s="1"/>
  <c r="M19" i="4"/>
  <c r="L19" i="4"/>
  <c r="K19" i="4"/>
  <c r="J19" i="4"/>
  <c r="I19" i="4"/>
  <c r="H19" i="4"/>
  <c r="G19" i="4"/>
  <c r="F19" i="4"/>
  <c r="E19" i="4"/>
  <c r="D19" i="4"/>
  <c r="C19" i="4"/>
  <c r="N17" i="4"/>
  <c r="N16" i="4"/>
  <c r="N15" i="4"/>
  <c r="N14" i="4"/>
  <c r="N13" i="4"/>
  <c r="N12" i="4"/>
  <c r="M9" i="4"/>
  <c r="L9" i="4"/>
  <c r="K9" i="4"/>
  <c r="J9" i="4"/>
  <c r="I9" i="4"/>
  <c r="H9" i="4"/>
  <c r="G9" i="4"/>
  <c r="F9" i="4"/>
  <c r="E9" i="4"/>
  <c r="D9" i="4"/>
  <c r="C9" i="4"/>
  <c r="B9" i="4"/>
  <c r="N8" i="4"/>
  <c r="N5" i="4"/>
  <c r="M19" i="3"/>
  <c r="L19" i="3"/>
  <c r="K19" i="3"/>
  <c r="J19" i="3"/>
  <c r="I19" i="3"/>
  <c r="H19" i="3"/>
  <c r="N18" i="3"/>
  <c r="N17" i="3"/>
  <c r="N16" i="3"/>
  <c r="N15" i="3"/>
  <c r="N14" i="3"/>
  <c r="N13" i="3"/>
  <c r="N12" i="3"/>
  <c r="M9" i="3"/>
  <c r="L9" i="3"/>
  <c r="K9" i="3"/>
  <c r="J9" i="3"/>
  <c r="I9" i="3"/>
  <c r="H9" i="3"/>
  <c r="N8" i="3"/>
  <c r="N5" i="3"/>
  <c r="M19" i="2"/>
  <c r="M21" i="2" s="1"/>
  <c r="L19" i="2"/>
  <c r="L21" i="2" s="1"/>
  <c r="K19" i="2"/>
  <c r="K21" i="2" s="1"/>
  <c r="J19" i="2"/>
  <c r="J21" i="2" s="1"/>
  <c r="I19" i="2"/>
  <c r="I21" i="2" s="1"/>
  <c r="I22" i="2" s="1"/>
  <c r="H19" i="2"/>
  <c r="H21" i="2" s="1"/>
  <c r="G19" i="2"/>
  <c r="G21" i="2" s="1"/>
  <c r="F19" i="2"/>
  <c r="F21" i="2" s="1"/>
  <c r="E19" i="2"/>
  <c r="E21" i="2" s="1"/>
  <c r="D19" i="2"/>
  <c r="D21" i="2" s="1"/>
  <c r="C19" i="2"/>
  <c r="C21" i="2" s="1"/>
  <c r="B21" i="2"/>
  <c r="N18" i="2"/>
  <c r="N17" i="2"/>
  <c r="N16" i="2"/>
  <c r="N15" i="2"/>
  <c r="N14" i="2"/>
  <c r="N13" i="2"/>
  <c r="N12" i="2"/>
  <c r="N8" i="2"/>
  <c r="N5" i="2"/>
  <c r="AA34" i="5" l="1"/>
  <c r="AN34" i="5"/>
  <c r="AA28" i="5"/>
  <c r="N34" i="5"/>
  <c r="AN28" i="5"/>
  <c r="C21" i="4"/>
  <c r="G21" i="4"/>
  <c r="H21" i="4"/>
  <c r="H22" i="4" s="1"/>
  <c r="H23" i="4" s="1"/>
  <c r="D21" i="4"/>
  <c r="D22" i="4" s="1"/>
  <c r="D23" i="4" s="1"/>
  <c r="J21" i="4"/>
  <c r="J22" i="4" s="1"/>
  <c r="J23" i="4" s="1"/>
  <c r="K21" i="4"/>
  <c r="K22" i="4" s="1"/>
  <c r="K23" i="4" s="1"/>
  <c r="I21" i="4"/>
  <c r="I22" i="4" s="1"/>
  <c r="I23" i="4" s="1"/>
  <c r="L21" i="4"/>
  <c r="L22" i="4" s="1"/>
  <c r="L23" i="4" s="1"/>
  <c r="AJ8" i="5"/>
  <c r="AB8" i="5"/>
  <c r="AC9" i="5"/>
  <c r="AL9" i="5"/>
  <c r="AE21" i="5"/>
  <c r="AB9" i="5"/>
  <c r="AB16" i="5"/>
  <c r="AK9" i="5"/>
  <c r="AM17" i="5"/>
  <c r="AB18" i="5"/>
  <c r="AI18" i="5"/>
  <c r="F21" i="4"/>
  <c r="F22" i="4" s="1"/>
  <c r="F23" i="4" s="1"/>
  <c r="AB10" i="5"/>
  <c r="AI20" i="5"/>
  <c r="N19" i="4"/>
  <c r="AM9" i="5"/>
  <c r="B21" i="4"/>
  <c r="B22" i="4" s="1"/>
  <c r="AI8" i="5"/>
  <c r="J21" i="3"/>
  <c r="J22" i="3" s="1"/>
  <c r="J23" i="3" s="1"/>
  <c r="P20" i="5"/>
  <c r="Y18" i="5"/>
  <c r="X20" i="5"/>
  <c r="M21" i="3"/>
  <c r="M22" i="3" s="1"/>
  <c r="M23" i="3" s="1"/>
  <c r="Q16" i="5"/>
  <c r="T17" i="5"/>
  <c r="U17" i="5"/>
  <c r="P18" i="5"/>
  <c r="Q20" i="5"/>
  <c r="N9" i="3"/>
  <c r="H21" i="3"/>
  <c r="H22" i="3" s="1"/>
  <c r="H23" i="3" s="1"/>
  <c r="U8" i="5"/>
  <c r="W9" i="5"/>
  <c r="Y10" i="5"/>
  <c r="U21" i="5"/>
  <c r="I21" i="3"/>
  <c r="I22" i="3" s="1"/>
  <c r="I23" i="3" s="1"/>
  <c r="Y8" i="5"/>
  <c r="X9" i="5"/>
  <c r="Z10" i="5"/>
  <c r="X16" i="5"/>
  <c r="T19" i="5"/>
  <c r="Z8" i="5"/>
  <c r="Y9" i="5"/>
  <c r="Y16" i="5"/>
  <c r="U19" i="5"/>
  <c r="Q8" i="5"/>
  <c r="P9" i="5"/>
  <c r="R10" i="5"/>
  <c r="O9" i="5"/>
  <c r="Q10" i="5"/>
  <c r="R8" i="5"/>
  <c r="Q9" i="5"/>
  <c r="S10" i="5"/>
  <c r="N19" i="3"/>
  <c r="K21" i="3"/>
  <c r="K22" i="3" s="1"/>
  <c r="K23" i="3" s="1"/>
  <c r="S8" i="5"/>
  <c r="U9" i="5"/>
  <c r="T10" i="5"/>
  <c r="Q18" i="5"/>
  <c r="Y20" i="5"/>
  <c r="L21" i="3"/>
  <c r="L22" i="3" s="1"/>
  <c r="T8" i="5"/>
  <c r="V9" i="5"/>
  <c r="U10" i="5"/>
  <c r="P16" i="5"/>
  <c r="X18" i="5"/>
  <c r="T21" i="5"/>
  <c r="N9" i="2"/>
  <c r="N19" i="2"/>
  <c r="M10" i="5"/>
  <c r="B9" i="5"/>
  <c r="B10" i="5"/>
  <c r="B16" i="5"/>
  <c r="B21" i="5"/>
  <c r="L8" i="5"/>
  <c r="M9" i="5"/>
  <c r="D9" i="5"/>
  <c r="H22" i="2"/>
  <c r="H23" i="2" s="1"/>
  <c r="G22" i="2"/>
  <c r="G23" i="2" s="1"/>
  <c r="F22" i="2"/>
  <c r="F23" i="2" s="1"/>
  <c r="K22" i="2"/>
  <c r="K23" i="2" s="1"/>
  <c r="L22" i="2"/>
  <c r="L23" i="2" s="1"/>
  <c r="G22" i="4"/>
  <c r="G23" i="4" s="1"/>
  <c r="B22" i="2"/>
  <c r="N21" i="2"/>
  <c r="J22" i="2"/>
  <c r="J23" i="2" s="1"/>
  <c r="C22" i="2"/>
  <c r="C23" i="2" s="1"/>
  <c r="C22" i="4"/>
  <c r="C23" i="4" s="1"/>
  <c r="D22" i="2"/>
  <c r="D23" i="2" s="1"/>
  <c r="E22" i="2"/>
  <c r="E23" i="2" s="1"/>
  <c r="M22" i="2"/>
  <c r="M23" i="2" s="1"/>
  <c r="I23" i="2"/>
  <c r="B15" i="6"/>
  <c r="B31" i="6" s="1"/>
  <c r="G18" i="5"/>
  <c r="I10" i="5"/>
  <c r="K9" i="5"/>
  <c r="M8" i="5"/>
  <c r="E8" i="5"/>
  <c r="G10" i="5"/>
  <c r="I9" i="5"/>
  <c r="K8" i="5"/>
  <c r="D8" i="5"/>
  <c r="E9" i="5"/>
  <c r="E10" i="5"/>
  <c r="K16" i="5"/>
  <c r="D19" i="5"/>
  <c r="L20" i="5"/>
  <c r="AH21" i="5"/>
  <c r="AL20" i="5"/>
  <c r="AD20" i="5"/>
  <c r="AH19" i="5"/>
  <c r="AL18" i="5"/>
  <c r="AD18" i="5"/>
  <c r="AH17" i="5"/>
  <c r="AL16" i="5"/>
  <c r="AD16" i="5"/>
  <c r="AG21" i="5"/>
  <c r="AK20" i="5"/>
  <c r="AC20" i="5"/>
  <c r="AG19" i="5"/>
  <c r="AK18" i="5"/>
  <c r="AC18" i="5"/>
  <c r="AG17" i="5"/>
  <c r="AK16" i="5"/>
  <c r="AC16" i="5"/>
  <c r="AL21" i="5"/>
  <c r="AD21" i="5"/>
  <c r="AH20" i="5"/>
  <c r="AL19" i="5"/>
  <c r="AD19" i="5"/>
  <c r="AH18" i="5"/>
  <c r="AL17" i="5"/>
  <c r="AD17" i="5"/>
  <c r="AH16" i="5"/>
  <c r="AK21" i="5"/>
  <c r="AC21" i="5"/>
  <c r="AG20" i="5"/>
  <c r="AK19" i="5"/>
  <c r="AC19" i="5"/>
  <c r="AG18" i="5"/>
  <c r="AK17" i="5"/>
  <c r="AC17" i="5"/>
  <c r="AG16" i="5"/>
  <c r="AJ21" i="5"/>
  <c r="AB21" i="5"/>
  <c r="AF20" i="5"/>
  <c r="AJ19" i="5"/>
  <c r="AB19" i="5"/>
  <c r="AF18" i="5"/>
  <c r="AJ17" i="5"/>
  <c r="AB17" i="5"/>
  <c r="AF16" i="5"/>
  <c r="AI21" i="5"/>
  <c r="AM20" i="5"/>
  <c r="AE20" i="5"/>
  <c r="AI19" i="5"/>
  <c r="AM18" i="5"/>
  <c r="AE18" i="5"/>
  <c r="AI17" i="5"/>
  <c r="AM16" i="5"/>
  <c r="AE16" i="5"/>
  <c r="AJ18" i="5"/>
  <c r="AF21" i="5"/>
  <c r="J16" i="5"/>
  <c r="F8" i="5"/>
  <c r="F9" i="5"/>
  <c r="F10" i="5"/>
  <c r="AM10" i="5"/>
  <c r="AE10" i="5"/>
  <c r="AI9" i="5"/>
  <c r="AM8" i="5"/>
  <c r="AE8" i="5"/>
  <c r="AL10" i="5"/>
  <c r="AD10" i="5"/>
  <c r="AH9" i="5"/>
  <c r="AL8" i="5"/>
  <c r="AD8" i="5"/>
  <c r="AK10" i="5"/>
  <c r="AC10" i="5"/>
  <c r="AG9" i="5"/>
  <c r="AK8" i="5"/>
  <c r="AC8" i="5"/>
  <c r="AD9" i="5"/>
  <c r="AF10" i="5"/>
  <c r="L16" i="5"/>
  <c r="E19" i="5"/>
  <c r="H21" i="5"/>
  <c r="AI16" i="5"/>
  <c r="AE19" i="5"/>
  <c r="AM21" i="5"/>
  <c r="H18" i="5"/>
  <c r="G8" i="5"/>
  <c r="G9" i="5"/>
  <c r="H10" i="5"/>
  <c r="AF8" i="5"/>
  <c r="AE9" i="5"/>
  <c r="AG10" i="5"/>
  <c r="H17" i="5"/>
  <c r="F19" i="5"/>
  <c r="I21" i="5"/>
  <c r="AJ16" i="5"/>
  <c r="AF19" i="5"/>
  <c r="J20" i="5"/>
  <c r="H9" i="5"/>
  <c r="J10" i="5"/>
  <c r="AG8" i="5"/>
  <c r="AF9" i="5"/>
  <c r="AH10" i="5"/>
  <c r="I17" i="5"/>
  <c r="L19" i="5"/>
  <c r="AE17" i="5"/>
  <c r="AM19" i="5"/>
  <c r="L21" i="5"/>
  <c r="D21" i="5"/>
  <c r="F20" i="5"/>
  <c r="H19" i="5"/>
  <c r="J18" i="5"/>
  <c r="L17" i="5"/>
  <c r="D17" i="5"/>
  <c r="F16" i="5"/>
  <c r="K21" i="5"/>
  <c r="M20" i="5"/>
  <c r="E20" i="5"/>
  <c r="G19" i="5"/>
  <c r="I18" i="5"/>
  <c r="K17" i="5"/>
  <c r="M16" i="5"/>
  <c r="E16" i="5"/>
  <c r="G21" i="5"/>
  <c r="I20" i="5"/>
  <c r="K19" i="5"/>
  <c r="M18" i="5"/>
  <c r="E18" i="5"/>
  <c r="G17" i="5"/>
  <c r="I16" i="5"/>
  <c r="F21" i="5"/>
  <c r="H20" i="5"/>
  <c r="J19" i="5"/>
  <c r="L18" i="5"/>
  <c r="D18" i="5"/>
  <c r="F17" i="5"/>
  <c r="H16" i="5"/>
  <c r="M21" i="5"/>
  <c r="E21" i="5"/>
  <c r="G20" i="5"/>
  <c r="I19" i="5"/>
  <c r="K18" i="5"/>
  <c r="M17" i="5"/>
  <c r="E17" i="5"/>
  <c r="G16" i="5"/>
  <c r="K20" i="5"/>
  <c r="E21" i="4"/>
  <c r="M21" i="4"/>
  <c r="H8" i="5"/>
  <c r="I8" i="5"/>
  <c r="J9" i="5"/>
  <c r="K10" i="5"/>
  <c r="AH8" i="5"/>
  <c r="AJ9" i="5"/>
  <c r="AI10" i="5"/>
  <c r="J17" i="5"/>
  <c r="M19" i="5"/>
  <c r="AF17" i="5"/>
  <c r="AB20" i="5"/>
  <c r="J8" i="5"/>
  <c r="L9" i="5"/>
  <c r="L10" i="5"/>
  <c r="D16" i="5"/>
  <c r="F18" i="5"/>
  <c r="D20" i="5"/>
  <c r="O8" i="5"/>
  <c r="V8" i="5"/>
  <c r="R9" i="5"/>
  <c r="Z9" i="5"/>
  <c r="V10" i="5"/>
  <c r="B18" i="5"/>
  <c r="T16" i="5"/>
  <c r="P17" i="5"/>
  <c r="X17" i="5"/>
  <c r="T18" i="5"/>
  <c r="P19" i="5"/>
  <c r="X19" i="5"/>
  <c r="T20" i="5"/>
  <c r="P21" i="5"/>
  <c r="X21" i="5"/>
  <c r="W8" i="5"/>
  <c r="S9" i="5"/>
  <c r="O10" i="5"/>
  <c r="W10" i="5"/>
  <c r="B19" i="5"/>
  <c r="U16" i="5"/>
  <c r="Q17" i="5"/>
  <c r="Y17" i="5"/>
  <c r="U18" i="5"/>
  <c r="Q19" i="5"/>
  <c r="Y19" i="5"/>
  <c r="U20" i="5"/>
  <c r="Q21" i="5"/>
  <c r="Y21" i="5"/>
  <c r="P8" i="5"/>
  <c r="X8" i="5"/>
  <c r="T9" i="5"/>
  <c r="P10" i="5"/>
  <c r="B20" i="5"/>
  <c r="O16" i="5"/>
  <c r="V16" i="5"/>
  <c r="R17" i="5"/>
  <c r="Z17" i="5"/>
  <c r="V18" i="5"/>
  <c r="R19" i="5"/>
  <c r="Z19" i="5"/>
  <c r="V20" i="5"/>
  <c r="R21" i="5"/>
  <c r="Z21" i="5"/>
  <c r="W16" i="5"/>
  <c r="S17" i="5"/>
  <c r="O18" i="5"/>
  <c r="W18" i="5"/>
  <c r="S19" i="5"/>
  <c r="O20" i="5"/>
  <c r="W20" i="5"/>
  <c r="S21" i="5"/>
  <c r="R16" i="5"/>
  <c r="Z16" i="5"/>
  <c r="V17" i="5"/>
  <c r="R18" i="5"/>
  <c r="Z18" i="5"/>
  <c r="V19" i="5"/>
  <c r="R20" i="5"/>
  <c r="Z20" i="5"/>
  <c r="V21" i="5"/>
  <c r="S16" i="5"/>
  <c r="O17" i="5"/>
  <c r="W17" i="5"/>
  <c r="S18" i="5"/>
  <c r="O19" i="5"/>
  <c r="W19" i="5"/>
  <c r="S20" i="5"/>
  <c r="O21" i="5"/>
  <c r="AJ13" i="5" l="1"/>
  <c r="AI13" i="5"/>
  <c r="AB13" i="5"/>
  <c r="AN17" i="5"/>
  <c r="AK13" i="5"/>
  <c r="AN18" i="5"/>
  <c r="B23" i="4"/>
  <c r="AN9" i="5"/>
  <c r="AG22" i="5"/>
  <c r="AN10" i="5"/>
  <c r="AJ22" i="5"/>
  <c r="AJ42" i="5" s="1"/>
  <c r="T13" i="5"/>
  <c r="Z13" i="5"/>
  <c r="R13" i="5"/>
  <c r="X13" i="5"/>
  <c r="N21" i="3"/>
  <c r="Y13" i="5"/>
  <c r="X22" i="5"/>
  <c r="Y22" i="5"/>
  <c r="Q13" i="5"/>
  <c r="S13" i="5"/>
  <c r="AA17" i="5"/>
  <c r="Q22" i="5"/>
  <c r="P22" i="5"/>
  <c r="S22" i="5"/>
  <c r="AA20" i="5"/>
  <c r="U13" i="5"/>
  <c r="L23" i="3"/>
  <c r="N10" i="5"/>
  <c r="L13" i="5"/>
  <c r="N9" i="5"/>
  <c r="F13" i="5"/>
  <c r="E13" i="5"/>
  <c r="M13" i="5"/>
  <c r="I22" i="5"/>
  <c r="N22" i="2"/>
  <c r="N23" i="2" s="1"/>
  <c r="E22" i="5"/>
  <c r="AA10" i="5"/>
  <c r="N16" i="5"/>
  <c r="D22" i="5"/>
  <c r="N17" i="5"/>
  <c r="AI22" i="5"/>
  <c r="AI36" i="5" s="1"/>
  <c r="AE13" i="5"/>
  <c r="AH22" i="5"/>
  <c r="Z22" i="5"/>
  <c r="R22" i="5"/>
  <c r="M22" i="5"/>
  <c r="G13" i="5"/>
  <c r="AM13" i="5"/>
  <c r="J22" i="5"/>
  <c r="AC22" i="5"/>
  <c r="F22" i="5"/>
  <c r="AA18" i="5"/>
  <c r="AN20" i="5"/>
  <c r="AA19" i="5"/>
  <c r="G22" i="5"/>
  <c r="H22" i="5"/>
  <c r="W22" i="5"/>
  <c r="P13" i="5"/>
  <c r="W13" i="5"/>
  <c r="V13" i="5"/>
  <c r="I13" i="5"/>
  <c r="AN19" i="5"/>
  <c r="AK22" i="5"/>
  <c r="AD22" i="5"/>
  <c r="AA16" i="5"/>
  <c r="O22" i="5"/>
  <c r="O13" i="5"/>
  <c r="AA8" i="5"/>
  <c r="H13" i="5"/>
  <c r="N18" i="5"/>
  <c r="L22" i="5"/>
  <c r="AD13" i="5"/>
  <c r="AL22" i="5"/>
  <c r="D13" i="5"/>
  <c r="N8" i="5"/>
  <c r="V22" i="5"/>
  <c r="AL13" i="5"/>
  <c r="K13" i="5"/>
  <c r="U22" i="5"/>
  <c r="T22" i="5"/>
  <c r="AB22" i="5"/>
  <c r="M22" i="4"/>
  <c r="M23" i="4" s="1"/>
  <c r="N21" i="5"/>
  <c r="AE22" i="5"/>
  <c r="AN21" i="5"/>
  <c r="N19" i="5"/>
  <c r="AA21" i="5"/>
  <c r="N20" i="5"/>
  <c r="J13" i="5"/>
  <c r="AH13" i="5"/>
  <c r="E22" i="4"/>
  <c r="E23" i="4" s="1"/>
  <c r="AG13" i="5"/>
  <c r="AN16" i="5"/>
  <c r="AF13" i="5"/>
  <c r="AC13" i="5"/>
  <c r="AN8" i="5"/>
  <c r="AM22" i="5"/>
  <c r="AF22" i="5"/>
  <c r="K22" i="5"/>
  <c r="N21" i="4"/>
  <c r="B23" i="2"/>
  <c r="AA9" i="5"/>
  <c r="D42" i="5" l="1"/>
  <c r="D38" i="5"/>
  <c r="E5" i="5" s="1"/>
  <c r="AK36" i="5"/>
  <c r="AI42" i="5"/>
  <c r="AK42" i="5"/>
  <c r="AJ36" i="5"/>
  <c r="N22" i="4"/>
  <c r="N23" i="4" s="1"/>
  <c r="Y36" i="5"/>
  <c r="X36" i="5"/>
  <c r="T36" i="5"/>
  <c r="X42" i="5"/>
  <c r="Q36" i="5"/>
  <c r="N22" i="3"/>
  <c r="N23" i="3" s="1"/>
  <c r="R36" i="5"/>
  <c r="Z36" i="5"/>
  <c r="S36" i="5"/>
  <c r="Y42" i="5"/>
  <c r="Q42" i="5"/>
  <c r="T42" i="5"/>
  <c r="S42" i="5"/>
  <c r="AA22" i="5"/>
  <c r="M42" i="5"/>
  <c r="L36" i="5"/>
  <c r="F36" i="5"/>
  <c r="E36" i="5"/>
  <c r="E42" i="5"/>
  <c r="M36" i="5"/>
  <c r="F42" i="5"/>
  <c r="P36" i="5"/>
  <c r="P42" i="5"/>
  <c r="AM42" i="5"/>
  <c r="AM36" i="5"/>
  <c r="G42" i="5"/>
  <c r="G36" i="5"/>
  <c r="AE42" i="5"/>
  <c r="AE36" i="5"/>
  <c r="J36" i="5"/>
  <c r="J42" i="5"/>
  <c r="AD42" i="5"/>
  <c r="AD36" i="5"/>
  <c r="R42" i="5"/>
  <c r="AC36" i="5"/>
  <c r="AC42" i="5"/>
  <c r="AN22" i="5"/>
  <c r="K36" i="5"/>
  <c r="K42" i="5"/>
  <c r="N22" i="5"/>
  <c r="Z42" i="5"/>
  <c r="L42" i="5"/>
  <c r="AH36" i="5"/>
  <c r="AH42" i="5"/>
  <c r="AF36" i="5"/>
  <c r="AF42" i="5"/>
  <c r="H36" i="5"/>
  <c r="H42" i="5"/>
  <c r="AN13" i="5"/>
  <c r="N13" i="5"/>
  <c r="AG36" i="5"/>
  <c r="AG42" i="5"/>
  <c r="U36" i="5"/>
  <c r="U42" i="5"/>
  <c r="V42" i="5"/>
  <c r="V36" i="5"/>
  <c r="AB42" i="5"/>
  <c r="AL42" i="5"/>
  <c r="AL36" i="5"/>
  <c r="I36" i="5"/>
  <c r="I42" i="5"/>
  <c r="O42" i="5"/>
  <c r="AA13" i="5"/>
  <c r="O36" i="5"/>
  <c r="W42" i="5"/>
  <c r="W36" i="5"/>
  <c r="AB36" i="5"/>
  <c r="E38" i="5" l="1"/>
  <c r="F5" i="5" s="1"/>
  <c r="F38" i="5" s="1"/>
  <c r="G5" i="5" s="1"/>
  <c r="G38" i="5" s="1"/>
  <c r="H5" i="5" s="1"/>
  <c r="H38" i="5" s="1"/>
  <c r="I5" i="5" s="1"/>
  <c r="I38" i="5" s="1"/>
  <c r="J5" i="5" s="1"/>
  <c r="J38" i="5" s="1"/>
  <c r="K5" i="5" s="1"/>
  <c r="K38" i="5" s="1"/>
  <c r="L5" i="5" s="1"/>
  <c r="N42" i="5"/>
  <c r="N36" i="5"/>
  <c r="AN42" i="5"/>
  <c r="AA42" i="5"/>
  <c r="AA36" i="5"/>
  <c r="AN36" i="5"/>
  <c r="L38" i="5" l="1"/>
  <c r="M5" i="5" s="1"/>
  <c r="M38" i="5" l="1"/>
  <c r="N38" i="5" s="1"/>
  <c r="O5" i="5" s="1"/>
  <c r="O38" i="5" s="1"/>
  <c r="P5" i="5" s="1"/>
  <c r="P38" i="5" s="1"/>
  <c r="Q38" i="5" s="1"/>
  <c r="R5" i="5" s="1"/>
  <c r="R38" i="5" s="1"/>
  <c r="S5" i="5" s="1"/>
  <c r="S38" i="5" s="1"/>
  <c r="T5" i="5" s="1"/>
  <c r="T38" i="5" s="1"/>
  <c r="U5" i="5" s="1"/>
  <c r="U38" i="5" s="1"/>
  <c r="V5" i="5" s="1"/>
  <c r="V38" i="5" s="1"/>
  <c r="W5" i="5" s="1"/>
  <c r="W38" i="5" s="1"/>
  <c r="X5" i="5" s="1"/>
  <c r="X38" i="5" s="1"/>
  <c r="Y5" i="5" s="1"/>
  <c r="Y38" i="5" s="1"/>
  <c r="Z5" i="5" s="1"/>
  <c r="N5" i="5"/>
  <c r="N9" i="4"/>
  <c r="AA5" i="5" l="1"/>
  <c r="Z38" i="5"/>
  <c r="AA38" i="5" s="1"/>
  <c r="AB5" i="5" s="1"/>
  <c r="AB38" i="5" s="1"/>
  <c r="AC5" i="5" s="1"/>
  <c r="AC38" i="5" s="1"/>
  <c r="AD5" i="5" s="1"/>
  <c r="AD38" i="5" s="1"/>
  <c r="AE5" i="5" s="1"/>
  <c r="AE38" i="5" s="1"/>
  <c r="AF5" i="5" s="1"/>
  <c r="AF38" i="5" s="1"/>
  <c r="AG5" i="5" s="1"/>
  <c r="AG38" i="5" s="1"/>
  <c r="AH5" i="5" s="1"/>
  <c r="AH38" i="5" s="1"/>
  <c r="AI5" i="5" s="1"/>
  <c r="AI38" i="5" s="1"/>
  <c r="AJ5" i="5" s="1"/>
  <c r="AJ38" i="5" s="1"/>
  <c r="AK5" i="5" s="1"/>
  <c r="AK38" i="5" s="1"/>
  <c r="AL5" i="5" s="1"/>
  <c r="AL38" i="5" s="1"/>
  <c r="AM5" i="5" s="1"/>
  <c r="AM38" i="5" l="1"/>
  <c r="AN38" i="5" s="1"/>
  <c r="AN5" i="5"/>
</calcChain>
</file>

<file path=xl/sharedStrings.xml><?xml version="1.0" encoding="utf-8"?>
<sst xmlns="http://schemas.openxmlformats.org/spreadsheetml/2006/main" count="173" uniqueCount="107">
  <si>
    <t>BK Smart Living - Start-Up Costs (Home Automation &amp; Installation)</t>
  </si>
  <si>
    <t xml:space="preserve">Start Up Costs 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</si>
  <si>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</si>
  <si>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</si>
  <si>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</si>
  <si>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</si>
  <si>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</si>
  <si>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</si>
  <si>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</si>
  <si>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</si>
  <si>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</si>
  <si>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</si>
  <si>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</si>
  <si>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</si>
  <si>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Annual Total</t>
  </si>
  <si>
    <t xml:space="preserve">Revenue </t>
  </si>
  <si>
    <t xml:space="preserve">Gross Revenue </t>
  </si>
  <si>
    <t xml:space="preserve">Expenses </t>
  </si>
  <si>
    <t>Transportation</t>
  </si>
  <si>
    <t>Liability Insurance</t>
  </si>
  <si>
    <t>Legal and Administrative Cost</t>
  </si>
  <si>
    <t>Total Expense</t>
  </si>
  <si>
    <t xml:space="preserve">Net Profit Before Tax </t>
  </si>
  <si>
    <t xml:space="preserve">Estimated Income Tax % </t>
  </si>
  <si>
    <t>Net Profit After Tax</t>
  </si>
  <si>
    <t>Income Statement Year 2 (YEAR 2026)</t>
  </si>
  <si>
    <t>Period (Month)</t>
  </si>
  <si>
    <t>Total- 2026</t>
  </si>
  <si>
    <t>Cash at the beginning of the period</t>
  </si>
  <si>
    <t>INCOME SOURCES (CASH IN)</t>
  </si>
  <si>
    <t>Total Income</t>
  </si>
  <si>
    <t>EXPENSES (CASH OUT)</t>
  </si>
  <si>
    <t>Total Operating Expense</t>
  </si>
  <si>
    <t>OTHER CHANGES IN CASH OUT</t>
  </si>
  <si>
    <t>Other Changes in Cash Out</t>
  </si>
  <si>
    <t>OTHER CHANGES IN CASH IN</t>
  </si>
  <si>
    <t>Cash Received from Loan</t>
  </si>
  <si>
    <t>Cash received from investment</t>
  </si>
  <si>
    <t>Others:</t>
  </si>
  <si>
    <t>Other Changes in Cash In</t>
  </si>
  <si>
    <t>Total Changes in Cash</t>
  </si>
  <si>
    <t>Cash at the End of the Period</t>
  </si>
  <si>
    <t>DON'T LET CASH BELOW</t>
  </si>
  <si>
    <t>Approximate Net Income</t>
  </si>
  <si>
    <t>Assets</t>
  </si>
  <si>
    <t xml:space="preserve">   Current Assets</t>
  </si>
  <si>
    <t xml:space="preserve">       Cash in the bank</t>
  </si>
  <si>
    <t xml:space="preserve">  Total Current Assets</t>
  </si>
  <si>
    <t xml:space="preserve">  Fixed Assets</t>
  </si>
  <si>
    <t xml:space="preserve"> Total Fixed Assets</t>
  </si>
  <si>
    <t>Total Assets</t>
  </si>
  <si>
    <t>Liabilities and Equity</t>
  </si>
  <si>
    <t>Current Liabilities</t>
  </si>
  <si>
    <t>Total Liabilities</t>
  </si>
  <si>
    <t>Equity:</t>
  </si>
  <si>
    <t xml:space="preserve">    Retained Earnings</t>
  </si>
  <si>
    <t>Total Liabilies &amp; Equity</t>
  </si>
  <si>
    <t>Business Registration (Licenses, permits, insurance)</t>
  </si>
  <si>
    <t>Equipment &amp; Tools (Power tools, ladders, wiring tools)</t>
  </si>
  <si>
    <t>Smart Devices Inventory(Smart thermostats, lighting, Automatic locks, Doorbells)</t>
  </si>
  <si>
    <t>Vehicle(Work van and branding)</t>
  </si>
  <si>
    <t>Office Setup (Computer, software, furniture)</t>
  </si>
  <si>
    <t>Marketing &amp; Website(Initial advertising, website, SEO)</t>
  </si>
  <si>
    <t>Training &amp; Certification(Installer training, safety courses)</t>
  </si>
  <si>
    <t>Working Capital (Initial cash reserve)</t>
  </si>
  <si>
    <t>ESTIMATED COSTS</t>
  </si>
  <si>
    <t xml:space="preserve">                                        ITEM DESCRIPTION</t>
  </si>
  <si>
    <t>BK SMART LIVING</t>
  </si>
  <si>
    <t>Income Statement Year 1 (YEAR 2025)</t>
  </si>
  <si>
    <t xml:space="preserve">                                      FUNDING SOURCES</t>
  </si>
  <si>
    <t>Owner Equity (Personal Savings)</t>
  </si>
  <si>
    <t>Bank Loan or Line of Credit</t>
  </si>
  <si>
    <t>Government Grants or Subsidies</t>
  </si>
  <si>
    <t>Investor</t>
  </si>
  <si>
    <t>Partnerships with Manufacturers</t>
  </si>
  <si>
    <t>TOTAL START UP COSTS</t>
  </si>
  <si>
    <t>TOTAL FUNDING</t>
  </si>
  <si>
    <t xml:space="preserve">         APR</t>
  </si>
  <si>
    <t>Product Sales</t>
  </si>
  <si>
    <t>Installation Setup &amp; Services</t>
  </si>
  <si>
    <t>Training &amp; Workshops</t>
  </si>
  <si>
    <t>Affiliate &amp; Partnerships</t>
  </si>
  <si>
    <t>Office Supplies and Equipment</t>
  </si>
  <si>
    <t>Maintenance</t>
  </si>
  <si>
    <t>Website Development</t>
  </si>
  <si>
    <t>Branding &amp; Marketing</t>
  </si>
  <si>
    <t xml:space="preserve">JAN </t>
  </si>
  <si>
    <t>Income Statement Year 3 (YEAR 2027)</t>
  </si>
  <si>
    <t>Cash Flow (2025-2027)</t>
  </si>
  <si>
    <t>Total-2025</t>
  </si>
  <si>
    <t>Total- 2027</t>
  </si>
  <si>
    <t xml:space="preserve">   BK SMART LIVING, Capital</t>
  </si>
  <si>
    <t>MAJOR CHANGES IN REPAIRS</t>
  </si>
  <si>
    <t>AMOUNT</t>
  </si>
  <si>
    <t>TRANSPORTATION AND EQUIPMENT</t>
  </si>
  <si>
    <t xml:space="preserve"> -</t>
  </si>
  <si>
    <t>Smart Devices Inventory</t>
  </si>
  <si>
    <t>Equipment &amp; Tools</t>
  </si>
  <si>
    <t>Vehicles</t>
  </si>
  <si>
    <t>Office Setup</t>
  </si>
  <si>
    <t>Bank Loan or Line of credit</t>
  </si>
  <si>
    <t>Accounts Payable</t>
  </si>
  <si>
    <t xml:space="preserve">                      --</t>
  </si>
  <si>
    <t>Owner's Equity</t>
  </si>
  <si>
    <t>Partnerships</t>
  </si>
  <si>
    <t>Government Grants</t>
  </si>
  <si>
    <t>BALANCE SHEET (2025)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</si>
</sst>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164" formatCode="[$$-1009]#,##0.00"/>
    <numFmt numFmtId="165" formatCode="[$$]#,##0.00"/>
    <numFmt numFmtId="166" formatCode="_-* #,##0.00_-;\-* #,##0.00_-;_-* &quot;-&quot;??_-;_-@"/>
    <numFmt numFmtId="167" formatCode="#,##0.00_ ;[Red]\-#,##0.00\ "/>
  </numFmts>
  <fonts count="3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sz val="12"/>
      <color rgb="FF000000"/>
      <name val="Calibri"/>
    </font>
    <font>
      <sz val="14"/>
      <color rgb="FF000000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sz val="11"/>
      <color theme="1"/>
      <name val="Calibri"/>
      <scheme val="minor"/>
    </font>
    <font>
      <b/>
      <u/>
      <sz val="12"/>
      <color rgb="FF000000"/>
      <name val="Calibri"/>
    </font>
    <font>
      <sz val="11"/>
      <color theme="1"/>
      <name val="Calibri"/>
    </font>
    <font>
      <b/>
      <u/>
      <sz val="12"/>
      <color rgb="FF000000"/>
      <name val="Calibri"/>
    </font>
    <font>
      <b/>
      <sz val="13"/>
      <color theme="1"/>
      <name val="Calibri"/>
    </font>
    <font>
      <b/>
      <sz val="13"/>
      <color theme="1"/>
      <name val="Arial"/>
    </font>
    <font>
      <sz val="14"/>
      <color theme="1"/>
      <name val="Calibri"/>
    </font>
    <font>
      <b/>
      <u/>
      <sz val="14"/>
      <color theme="1"/>
      <name val="Calibri"/>
    </font>
    <font>
      <b/>
      <u/>
      <sz val="14"/>
      <color theme="1"/>
      <name val="Calibri"/>
    </font>
    <font>
      <b/>
      <u/>
      <sz val="14"/>
      <color theme="1"/>
      <name val="Calibri"/>
    </font>
    <font>
      <b/>
      <u/>
      <sz val="14"/>
      <color theme="1"/>
      <name val="Calibri"/>
    </font>
    <font>
      <b/>
      <sz val="14"/>
      <color rgb="FF1F4E78"/>
      <name val="Calibri"/>
    </font>
    <font>
      <b/>
      <sz val="12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3"/>
      <name val="Calibri"/>
      <family val="2"/>
    </font>
    <font>
      <sz val="11"/>
      <color theme="3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theme="3" tint="4.9989318521683403E-2"/>
      <name val="Calibri"/>
      <family val="2"/>
    </font>
    <font>
      <b/>
      <sz val="11"/>
      <color theme="1" tint="0.14999847407452621"/>
      <name val="Calibri"/>
      <family val="2"/>
    </font>
    <font>
      <b/>
      <sz val="16"/>
      <color theme="1"/>
      <name val="Calibri"/>
      <family val="2"/>
    </font>
    <font>
      <sz val="14"/>
      <color theme="1"/>
      <name val="Calibri"/>
      <family val="2"/>
    </font>
    <font>
      <b/>
      <sz val="15"/>
      <color theme="1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D0CECE"/>
        <bgColor rgb="FFD0CECE"/>
      </patternFill>
    </fill>
    <fill>
      <patternFill patternType="solid">
        <fgColor rgb="FFCFE2F3"/>
        <bgColor rgb="FFCFE2F3"/>
      </patternFill>
    </fill>
    <fill>
      <patternFill patternType="solid">
        <fgColor rgb="FF9FC5E8"/>
        <bgColor rgb="FF9FC5E8"/>
      </patternFill>
    </fill>
    <fill>
      <patternFill patternType="solid">
        <fgColor rgb="FFE2EFD9"/>
        <bgColor rgb="FFE2EFD9"/>
      </patternFill>
    </fill>
    <fill>
      <patternFill patternType="solid">
        <fgColor rgb="FFD9E1F2"/>
        <bgColor rgb="FFD9E1F2"/>
      </patternFill>
    </fill>
    <fill>
      <patternFill patternType="solid">
        <fgColor theme="9" tint="0.39997558519241921"/>
        <bgColor rgb="FFFFE59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rgb="FFFFE598"/>
      </patternFill>
    </fill>
    <fill>
      <patternFill patternType="solid">
        <fgColor theme="4" tint="0.39997558519241921"/>
        <bgColor rgb="FFFFE598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34998626667073579"/>
        <bgColor rgb="FFFFE598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4" tint="0.59999389629810485"/>
        <bgColor rgb="FFFFE598"/>
      </patternFill>
    </fill>
    <fill>
      <patternFill patternType="solid">
        <fgColor theme="4" tint="0.39997558519241921"/>
        <bgColor rgb="FFFEF2CB"/>
      </patternFill>
    </fill>
    <fill>
      <patternFill patternType="solid">
        <fgColor theme="9" tint="0.79998168889431442"/>
        <bgColor rgb="FFFFE598"/>
      </patternFill>
    </fill>
    <fill>
      <patternFill patternType="solid">
        <fgColor theme="2" tint="-0.249977111117893"/>
        <bgColor rgb="FFFFE598"/>
      </patternFill>
    </fill>
    <fill>
      <patternFill patternType="solid">
        <fgColor theme="6" tint="0.39997558519241921"/>
        <bgColor rgb="FFFFE598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9" tint="0.59999389629810485"/>
        <bgColor rgb="FFFEF2CB"/>
      </patternFill>
    </fill>
    <fill>
      <patternFill patternType="solid">
        <fgColor theme="9" tint="0.59999389629810485"/>
        <bgColor rgb="FFFFE598"/>
      </patternFill>
    </fill>
    <fill>
      <patternFill patternType="solid">
        <fgColor theme="9" tint="0.59999389629810485"/>
        <bgColor rgb="FFD0CECE"/>
      </patternFill>
    </fill>
    <fill>
      <patternFill patternType="solid">
        <fgColor theme="9" tint="0.59999389629810485"/>
        <bgColor rgb="FFE2EF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rgb="FFFFE598"/>
      </patternFill>
    </fill>
    <fill>
      <patternFill patternType="solid">
        <fgColor theme="6"/>
        <bgColor rgb="FFFFE598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rgb="FFFEF2CB"/>
      </patternFill>
    </fill>
    <fill>
      <patternFill patternType="solid">
        <fgColor theme="0" tint="-0.34998626667073579"/>
        <bgColor rgb="FFFEF2CB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A8D08D"/>
      </top>
      <bottom style="thin">
        <color rgb="FFA8D08D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A8D08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thin">
        <color auto="1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 style="thin">
        <color indexed="64"/>
      </left>
      <right/>
      <top style="thin">
        <color rgb="FFA8D08D"/>
      </top>
      <bottom style="thin">
        <color rgb="FFA8D08D"/>
      </bottom>
      <diagonal/>
    </border>
    <border>
      <left/>
      <right style="thin">
        <color indexed="64"/>
      </right>
      <top style="thin">
        <color rgb="FFA8D08D"/>
      </top>
      <bottom style="thin">
        <color rgb="FFA8D08D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A8D08D"/>
      </bottom>
      <diagonal/>
    </border>
    <border>
      <left/>
      <right style="thin">
        <color indexed="64"/>
      </right>
      <top/>
      <bottom style="thin">
        <color rgb="FFA8D08D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 applyAlignment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/>
    </xf>
    <xf numFmtId="0" fontId="6" fillId="0" borderId="0" xfId="0" applyFont="1"/>
    <xf numFmtId="0" fontId="9" fillId="2" borderId="10" xfId="0" applyFont="1" applyFill="1" applyBorder="1"/>
    <xf numFmtId="44" fontId="6" fillId="2" borderId="11" xfId="0" applyNumberFormat="1" applyFont="1" applyFill="1" applyBorder="1"/>
    <xf numFmtId="44" fontId="6" fillId="2" borderId="12" xfId="0" applyNumberFormat="1" applyFont="1" applyFill="1" applyBorder="1"/>
    <xf numFmtId="44" fontId="6" fillId="0" borderId="0" xfId="0" applyNumberFormat="1" applyFont="1"/>
    <xf numFmtId="44" fontId="6" fillId="0" borderId="3" xfId="0" applyNumberFormat="1" applyFont="1" applyBorder="1"/>
    <xf numFmtId="0" fontId="9" fillId="3" borderId="13" xfId="0" applyFont="1" applyFill="1" applyBorder="1"/>
    <xf numFmtId="0" fontId="9" fillId="4" borderId="13" xfId="0" applyFont="1" applyFill="1" applyBorder="1"/>
    <xf numFmtId="44" fontId="9" fillId="4" borderId="14" xfId="0" applyNumberFormat="1" applyFont="1" applyFill="1" applyBorder="1"/>
    <xf numFmtId="44" fontId="11" fillId="4" borderId="15" xfId="0" applyNumberFormat="1" applyFont="1" applyFill="1" applyBorder="1"/>
    <xf numFmtId="0" fontId="6" fillId="0" borderId="2" xfId="0" applyFont="1" applyBorder="1"/>
    <xf numFmtId="0" fontId="9" fillId="2" borderId="13" xfId="0" applyFont="1" applyFill="1" applyBorder="1"/>
    <xf numFmtId="44" fontId="6" fillId="2" borderId="14" xfId="0" applyNumberFormat="1" applyFont="1" applyFill="1" applyBorder="1"/>
    <xf numFmtId="44" fontId="6" fillId="2" borderId="15" xfId="0" applyNumberFormat="1" applyFont="1" applyFill="1" applyBorder="1"/>
    <xf numFmtId="0" fontId="8" fillId="0" borderId="0" xfId="0" applyFont="1"/>
    <xf numFmtId="44" fontId="9" fillId="3" borderId="14" xfId="0" applyNumberFormat="1" applyFont="1" applyFill="1" applyBorder="1"/>
    <xf numFmtId="0" fontId="6" fillId="3" borderId="14" xfId="0" applyFont="1" applyFill="1" applyBorder="1"/>
    <xf numFmtId="0" fontId="6" fillId="3" borderId="15" xfId="0" applyFont="1" applyFill="1" applyBorder="1"/>
    <xf numFmtId="0" fontId="9" fillId="0" borderId="2" xfId="0" applyFont="1" applyBorder="1"/>
    <xf numFmtId="44" fontId="9" fillId="0" borderId="0" xfId="0" applyNumberFormat="1" applyFont="1"/>
    <xf numFmtId="44" fontId="9" fillId="0" borderId="3" xfId="0" applyNumberFormat="1" applyFont="1" applyBorder="1"/>
    <xf numFmtId="0" fontId="12" fillId="0" borderId="0" xfId="0" applyFont="1"/>
    <xf numFmtId="0" fontId="9" fillId="5" borderId="13" xfId="0" applyFont="1" applyFill="1" applyBorder="1"/>
    <xf numFmtId="44" fontId="9" fillId="5" borderId="14" xfId="0" applyNumberFormat="1" applyFont="1" applyFill="1" applyBorder="1"/>
    <xf numFmtId="44" fontId="13" fillId="5" borderId="15" xfId="0" applyNumberFormat="1" applyFont="1" applyFill="1" applyBorder="1"/>
    <xf numFmtId="166" fontId="12" fillId="0" borderId="0" xfId="0" applyNumberFormat="1" applyFont="1"/>
    <xf numFmtId="0" fontId="14" fillId="0" borderId="0" xfId="0" applyFont="1"/>
    <xf numFmtId="0" fontId="10" fillId="0" borderId="0" xfId="0" applyFont="1"/>
    <xf numFmtId="165" fontId="10" fillId="0" borderId="0" xfId="0" applyNumberFormat="1" applyFont="1"/>
    <xf numFmtId="0" fontId="12" fillId="0" borderId="0" xfId="0" applyFont="1" applyAlignment="1">
      <alignment horizontal="left" vertical="center" wrapText="1"/>
    </xf>
    <xf numFmtId="166" fontId="8" fillId="3" borderId="14" xfId="0" applyNumberFormat="1" applyFont="1" applyFill="1" applyBorder="1"/>
    <xf numFmtId="0" fontId="8" fillId="3" borderId="14" xfId="0" applyFont="1" applyFill="1" applyBorder="1"/>
    <xf numFmtId="0" fontId="8" fillId="3" borderId="14" xfId="0" applyFont="1" applyFill="1" applyBorder="1" applyAlignment="1">
      <alignment horizontal="right"/>
    </xf>
    <xf numFmtId="167" fontId="5" fillId="6" borderId="14" xfId="0" applyNumberFormat="1" applyFont="1" applyFill="1" applyBorder="1"/>
    <xf numFmtId="166" fontId="5" fillId="6" borderId="14" xfId="0" applyNumberFormat="1" applyFont="1" applyFill="1" applyBorder="1"/>
    <xf numFmtId="0" fontId="5" fillId="0" borderId="0" xfId="0" applyFont="1"/>
    <xf numFmtId="166" fontId="3" fillId="0" borderId="24" xfId="0" applyNumberFormat="1" applyFont="1" applyBorder="1" applyAlignment="1">
      <alignment horizontal="center"/>
    </xf>
    <xf numFmtId="166" fontId="16" fillId="0" borderId="24" xfId="0" applyNumberFormat="1" applyFont="1" applyBorder="1"/>
    <xf numFmtId="166" fontId="18" fillId="0" borderId="24" xfId="0" applyNumberFormat="1" applyFont="1" applyBorder="1"/>
    <xf numFmtId="166" fontId="3" fillId="0" borderId="24" xfId="0" applyNumberFormat="1" applyFont="1" applyBorder="1"/>
    <xf numFmtId="0" fontId="0" fillId="0" borderId="0" xfId="0"/>
    <xf numFmtId="0" fontId="0" fillId="0" borderId="1" xfId="0" applyBorder="1"/>
    <xf numFmtId="0" fontId="22" fillId="7" borderId="27" xfId="0" applyFont="1" applyFill="1" applyBorder="1" applyAlignment="1"/>
    <xf numFmtId="164" fontId="22" fillId="7" borderId="27" xfId="0" applyNumberFormat="1" applyFont="1" applyFill="1" applyBorder="1" applyAlignment="1">
      <alignment horizontal="right"/>
    </xf>
    <xf numFmtId="0" fontId="4" fillId="0" borderId="27" xfId="0" applyFont="1" applyBorder="1" applyAlignment="1"/>
    <xf numFmtId="164" fontId="4" fillId="0" borderId="27" xfId="0" applyNumberFormat="1" applyFont="1" applyBorder="1" applyAlignment="1">
      <alignment horizontal="right"/>
    </xf>
    <xf numFmtId="0" fontId="4" fillId="0" borderId="27" xfId="0" applyFont="1" applyBorder="1"/>
    <xf numFmtId="0" fontId="3" fillId="0" borderId="27" xfId="0" applyFont="1" applyBorder="1" applyAlignment="1"/>
    <xf numFmtId="164" fontId="5" fillId="0" borderId="27" xfId="0" applyNumberFormat="1" applyFont="1" applyBorder="1" applyAlignment="1">
      <alignment horizontal="right"/>
    </xf>
    <xf numFmtId="6" fontId="4" fillId="0" borderId="27" xfId="0" applyNumberFormat="1" applyFont="1" applyBorder="1" applyAlignment="1">
      <alignment horizontal="right"/>
    </xf>
    <xf numFmtId="0" fontId="23" fillId="0" borderId="27" xfId="0" applyFont="1" applyBorder="1"/>
    <xf numFmtId="6" fontId="2" fillId="10" borderId="27" xfId="0" applyNumberFormat="1" applyFont="1" applyFill="1" applyBorder="1" applyAlignment="1"/>
    <xf numFmtId="0" fontId="2" fillId="10" borderId="27" xfId="0" applyFont="1" applyFill="1" applyBorder="1" applyAlignment="1"/>
    <xf numFmtId="6" fontId="24" fillId="10" borderId="27" xfId="0" applyNumberFormat="1" applyFont="1" applyFill="1" applyBorder="1" applyAlignment="1">
      <alignment horizontal="right"/>
    </xf>
    <xf numFmtId="0" fontId="0" fillId="11" borderId="0" xfId="0" applyFill="1"/>
    <xf numFmtId="0" fontId="6" fillId="11" borderId="0" xfId="0" applyFont="1" applyFill="1"/>
    <xf numFmtId="0" fontId="9" fillId="12" borderId="16" xfId="0" applyFont="1" applyFill="1" applyBorder="1"/>
    <xf numFmtId="44" fontId="9" fillId="13" borderId="17" xfId="0" applyNumberFormat="1" applyFont="1" applyFill="1" applyBorder="1"/>
    <xf numFmtId="44" fontId="9" fillId="13" borderId="18" xfId="0" applyNumberFormat="1" applyFont="1" applyFill="1" applyBorder="1"/>
    <xf numFmtId="0" fontId="9" fillId="14" borderId="2" xfId="0" applyFont="1" applyFill="1" applyBorder="1"/>
    <xf numFmtId="44" fontId="9" fillId="14" borderId="0" xfId="0" applyNumberFormat="1" applyFont="1" applyFill="1"/>
    <xf numFmtId="44" fontId="9" fillId="14" borderId="3" xfId="0" applyNumberFormat="1" applyFont="1" applyFill="1" applyBorder="1"/>
    <xf numFmtId="0" fontId="29" fillId="0" borderId="2" xfId="0" applyFont="1" applyBorder="1"/>
    <xf numFmtId="0" fontId="25" fillId="15" borderId="27" xfId="0" applyFont="1" applyFill="1" applyBorder="1"/>
    <xf numFmtId="0" fontId="25" fillId="15" borderId="27" xfId="0" applyFont="1" applyFill="1" applyBorder="1" applyAlignment="1">
      <alignment horizontal="right"/>
    </xf>
    <xf numFmtId="0" fontId="24" fillId="16" borderId="27" xfId="0" applyFont="1" applyFill="1" applyBorder="1"/>
    <xf numFmtId="6" fontId="4" fillId="16" borderId="27" xfId="0" applyNumberFormat="1" applyFont="1" applyFill="1" applyBorder="1" applyAlignment="1">
      <alignment horizontal="right"/>
    </xf>
    <xf numFmtId="0" fontId="30" fillId="2" borderId="10" xfId="0" applyFont="1" applyFill="1" applyBorder="1"/>
    <xf numFmtId="0" fontId="6" fillId="0" borderId="13" xfId="0" applyFont="1" applyFill="1" applyBorder="1"/>
    <xf numFmtId="6" fontId="6" fillId="0" borderId="0" xfId="0" applyNumberFormat="1" applyFont="1"/>
    <xf numFmtId="6" fontId="6" fillId="0" borderId="0" xfId="0" applyNumberFormat="1" applyFont="1" applyAlignment="1">
      <alignment vertical="center"/>
    </xf>
    <xf numFmtId="6" fontId="6" fillId="3" borderId="14" xfId="0" applyNumberFormat="1" applyFont="1" applyFill="1" applyBorder="1"/>
    <xf numFmtId="6" fontId="4" fillId="3" borderId="15" xfId="0" applyNumberFormat="1" applyFont="1" applyFill="1" applyBorder="1"/>
    <xf numFmtId="6" fontId="9" fillId="4" borderId="14" xfId="0" applyNumberFormat="1" applyFont="1" applyFill="1" applyBorder="1"/>
    <xf numFmtId="0" fontId="7" fillId="17" borderId="6" xfId="0" applyFont="1" applyFill="1" applyBorder="1" applyAlignment="1">
      <alignment horizontal="center"/>
    </xf>
    <xf numFmtId="16" fontId="26" fillId="17" borderId="8" xfId="0" applyNumberFormat="1" applyFont="1" applyFill="1" applyBorder="1" applyAlignment="1">
      <alignment horizontal="center"/>
    </xf>
    <xf numFmtId="16" fontId="8" fillId="17" borderId="8" xfId="0" applyNumberFormat="1" applyFont="1" applyFill="1" applyBorder="1" applyAlignment="1">
      <alignment horizontal="center"/>
    </xf>
    <xf numFmtId="0" fontId="5" fillId="17" borderId="9" xfId="0" applyFont="1" applyFill="1" applyBorder="1" applyAlignment="1">
      <alignment horizontal="center"/>
    </xf>
    <xf numFmtId="0" fontId="29" fillId="18" borderId="13" xfId="0" applyFont="1" applyFill="1" applyBorder="1"/>
    <xf numFmtId="0" fontId="29" fillId="19" borderId="2" xfId="0" applyFont="1" applyFill="1" applyBorder="1"/>
    <xf numFmtId="0" fontId="7" fillId="13" borderId="7" xfId="0" applyFont="1" applyFill="1" applyBorder="1" applyAlignment="1">
      <alignment horizontal="center"/>
    </xf>
    <xf numFmtId="0" fontId="5" fillId="21" borderId="9" xfId="0" applyFont="1" applyFill="1" applyBorder="1" applyAlignment="1">
      <alignment horizontal="center"/>
    </xf>
    <xf numFmtId="0" fontId="9" fillId="22" borderId="16" xfId="0" applyFont="1" applyFill="1" applyBorder="1"/>
    <xf numFmtId="44" fontId="9" fillId="22" borderId="17" xfId="0" applyNumberFormat="1" applyFont="1" applyFill="1" applyBorder="1"/>
    <xf numFmtId="44" fontId="9" fillId="22" borderId="18" xfId="0" applyNumberFormat="1" applyFont="1" applyFill="1" applyBorder="1"/>
    <xf numFmtId="0" fontId="29" fillId="3" borderId="14" xfId="0" applyFont="1" applyFill="1" applyBorder="1"/>
    <xf numFmtId="165" fontId="1" fillId="0" borderId="0" xfId="0" applyNumberFormat="1" applyFont="1"/>
    <xf numFmtId="165" fontId="31" fillId="0" borderId="0" xfId="0" applyNumberFormat="1" applyFont="1"/>
    <xf numFmtId="16" fontId="26" fillId="21" borderId="8" xfId="0" applyNumberFormat="1" applyFont="1" applyFill="1" applyBorder="1" applyAlignment="1">
      <alignment horizontal="center"/>
    </xf>
    <xf numFmtId="0" fontId="5" fillId="23" borderId="9" xfId="0" applyFont="1" applyFill="1" applyBorder="1" applyAlignment="1">
      <alignment horizontal="center"/>
    </xf>
    <xf numFmtId="0" fontId="32" fillId="23" borderId="7" xfId="0" applyFont="1" applyFill="1" applyBorder="1" applyAlignment="1">
      <alignment horizontal="center"/>
    </xf>
    <xf numFmtId="0" fontId="30" fillId="3" borderId="13" xfId="0" applyFont="1" applyFill="1" applyBorder="1"/>
    <xf numFmtId="16" fontId="26" fillId="23" borderId="8" xfId="0" applyNumberFormat="1" applyFont="1" applyFill="1" applyBorder="1" applyAlignment="1">
      <alignment horizontal="center"/>
    </xf>
    <xf numFmtId="6" fontId="29" fillId="0" borderId="0" xfId="0" applyNumberFormat="1" applyFont="1"/>
    <xf numFmtId="0" fontId="9" fillId="8" borderId="16" xfId="0" applyFont="1" applyFill="1" applyBorder="1"/>
    <xf numFmtId="44" fontId="9" fillId="8" borderId="17" xfId="0" applyNumberFormat="1" applyFont="1" applyFill="1" applyBorder="1"/>
    <xf numFmtId="44" fontId="9" fillId="8" borderId="18" xfId="0" applyNumberFormat="1" applyFont="1" applyFill="1" applyBorder="1"/>
    <xf numFmtId="0" fontId="30" fillId="5" borderId="13" xfId="0" applyFont="1" applyFill="1" applyBorder="1"/>
    <xf numFmtId="17" fontId="15" fillId="17" borderId="23" xfId="0" applyNumberFormat="1" applyFont="1" applyFill="1" applyBorder="1" applyAlignment="1">
      <alignment horizontal="center"/>
    </xf>
    <xf numFmtId="166" fontId="12" fillId="27" borderId="14" xfId="0" applyNumberFormat="1" applyFont="1" applyFill="1" applyBorder="1"/>
    <xf numFmtId="166" fontId="15" fillId="28" borderId="23" xfId="0" applyNumberFormat="1" applyFont="1" applyFill="1" applyBorder="1" applyAlignment="1">
      <alignment horizontal="center"/>
    </xf>
    <xf numFmtId="166" fontId="8" fillId="29" borderId="14" xfId="0" applyNumberFormat="1" applyFont="1" applyFill="1" applyBorder="1"/>
    <xf numFmtId="166" fontId="5" fillId="30" borderId="14" xfId="0" applyNumberFormat="1" applyFont="1" applyFill="1" applyBorder="1"/>
    <xf numFmtId="0" fontId="0" fillId="31" borderId="0" xfId="0" applyFill="1"/>
    <xf numFmtId="0" fontId="12" fillId="27" borderId="14" xfId="0" applyFont="1" applyFill="1" applyBorder="1"/>
    <xf numFmtId="17" fontId="15" fillId="28" borderId="23" xfId="0" applyNumberFormat="1" applyFont="1" applyFill="1" applyBorder="1" applyAlignment="1">
      <alignment horizontal="center"/>
    </xf>
    <xf numFmtId="166" fontId="8" fillId="32" borderId="14" xfId="0" applyNumberFormat="1" applyFont="1" applyFill="1" applyBorder="1"/>
    <xf numFmtId="166" fontId="8" fillId="8" borderId="14" xfId="0" applyNumberFormat="1" applyFont="1" applyFill="1" applyBorder="1"/>
    <xf numFmtId="0" fontId="34" fillId="0" borderId="0" xfId="0" applyFont="1"/>
    <xf numFmtId="166" fontId="35" fillId="0" borderId="0" xfId="0" applyNumberFormat="1" applyFont="1"/>
    <xf numFmtId="0" fontId="0" fillId="0" borderId="0" xfId="0" applyFont="1"/>
    <xf numFmtId="6" fontId="0" fillId="0" borderId="0" xfId="0" applyNumberFormat="1"/>
    <xf numFmtId="0" fontId="21" fillId="8" borderId="30" xfId="0" applyFont="1" applyFill="1" applyBorder="1" applyAlignment="1">
      <alignment horizontal="center"/>
    </xf>
    <xf numFmtId="0" fontId="21" fillId="8" borderId="31" xfId="0" applyFont="1" applyFill="1" applyBorder="1" applyAlignment="1">
      <alignment horizontal="center"/>
    </xf>
    <xf numFmtId="0" fontId="3" fillId="8" borderId="28" xfId="0" applyFont="1" applyFill="1" applyBorder="1" applyAlignment="1">
      <alignment horizontal="center"/>
    </xf>
    <xf numFmtId="0" fontId="3" fillId="8" borderId="29" xfId="0" applyFont="1" applyFill="1" applyBorder="1" applyAlignment="1">
      <alignment horizontal="center"/>
    </xf>
    <xf numFmtId="0" fontId="27" fillId="8" borderId="27" xfId="0" applyFont="1" applyFill="1" applyBorder="1" applyAlignment="1">
      <alignment horizontal="center" vertical="center"/>
    </xf>
    <xf numFmtId="0" fontId="28" fillId="9" borderId="27" xfId="0" applyFont="1" applyFill="1" applyBorder="1"/>
    <xf numFmtId="0" fontId="3" fillId="20" borderId="25" xfId="0" applyFont="1" applyFill="1" applyBorder="1" applyAlignment="1">
      <alignment horizontal="center" vertical="center"/>
    </xf>
    <xf numFmtId="0" fontId="3" fillId="20" borderId="6" xfId="0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 vertical="center"/>
    </xf>
    <xf numFmtId="0" fontId="0" fillId="14" borderId="6" xfId="0" applyFill="1" applyBorder="1"/>
    <xf numFmtId="0" fontId="5" fillId="6" borderId="14" xfId="0" applyFont="1" applyFill="1" applyBorder="1" applyAlignment="1">
      <alignment horizontal="right"/>
    </xf>
    <xf numFmtId="0" fontId="0" fillId="0" borderId="0" xfId="0"/>
    <xf numFmtId="0" fontId="8" fillId="8" borderId="14" xfId="0" applyFont="1" applyFill="1" applyBorder="1" applyAlignment="1">
      <alignment horizontal="right"/>
    </xf>
    <xf numFmtId="0" fontId="0" fillId="9" borderId="0" xfId="0" applyFill="1"/>
    <xf numFmtId="0" fontId="0" fillId="14" borderId="19" xfId="0" applyFill="1" applyBorder="1"/>
    <xf numFmtId="0" fontId="0" fillId="14" borderId="1" xfId="0" applyFill="1" applyBorder="1"/>
    <xf numFmtId="0" fontId="0" fillId="14" borderId="4" xfId="0" applyFill="1" applyBorder="1"/>
    <xf numFmtId="0" fontId="0" fillId="14" borderId="20" xfId="0" applyFill="1" applyBorder="1"/>
    <xf numFmtId="0" fontId="0" fillId="14" borderId="5" xfId="0" applyFill="1" applyBorder="1"/>
    <xf numFmtId="0" fontId="33" fillId="24" borderId="7" xfId="0" applyFont="1" applyFill="1" applyBorder="1" applyAlignment="1">
      <alignment horizontal="center"/>
    </xf>
    <xf numFmtId="0" fontId="0" fillId="25" borderId="21" xfId="0" applyFill="1" applyBorder="1"/>
    <xf numFmtId="0" fontId="0" fillId="25" borderId="22" xfId="0" applyFill="1" applyBorder="1"/>
    <xf numFmtId="0" fontId="14" fillId="17" borderId="14" xfId="0" applyFont="1" applyFill="1" applyBorder="1" applyAlignment="1">
      <alignment horizontal="right"/>
    </xf>
    <xf numFmtId="0" fontId="0" fillId="26" borderId="0" xfId="0" applyFill="1"/>
    <xf numFmtId="0" fontId="8" fillId="3" borderId="14" xfId="0" applyFont="1" applyFill="1" applyBorder="1" applyAlignment="1">
      <alignment horizontal="right"/>
    </xf>
    <xf numFmtId="0" fontId="8" fillId="32" borderId="14" xfId="0" applyFont="1" applyFill="1" applyBorder="1" applyAlignment="1">
      <alignment horizontal="right"/>
    </xf>
    <xf numFmtId="0" fontId="0" fillId="15" borderId="0" xfId="0" applyFill="1"/>
    <xf numFmtId="0" fontId="0" fillId="34" borderId="26" xfId="0" applyFill="1" applyBorder="1"/>
    <xf numFmtId="166" fontId="37" fillId="0" borderId="24" xfId="0" applyNumberFormat="1" applyFont="1" applyBorder="1"/>
    <xf numFmtId="0" fontId="3" fillId="0" borderId="32" xfId="0" applyFont="1" applyBorder="1" applyAlignment="1">
      <alignment horizontal="left"/>
    </xf>
    <xf numFmtId="166" fontId="3" fillId="0" borderId="33" xfId="0" applyNumberFormat="1" applyFont="1" applyBorder="1" applyAlignment="1">
      <alignment horizontal="center"/>
    </xf>
    <xf numFmtId="0" fontId="16" fillId="0" borderId="32" xfId="0" applyFont="1" applyBorder="1"/>
    <xf numFmtId="166" fontId="16" fillId="0" borderId="33" xfId="0" applyNumberFormat="1" applyFont="1" applyBorder="1"/>
    <xf numFmtId="0" fontId="37" fillId="0" borderId="32" xfId="0" applyFont="1" applyBorder="1"/>
    <xf numFmtId="0" fontId="17" fillId="0" borderId="32" xfId="0" applyFont="1" applyBorder="1"/>
    <xf numFmtId="0" fontId="3" fillId="0" borderId="32" xfId="0" applyFont="1" applyBorder="1"/>
    <xf numFmtId="0" fontId="36" fillId="8" borderId="35" xfId="0" applyFont="1" applyFill="1" applyBorder="1" applyAlignment="1">
      <alignment horizontal="center"/>
    </xf>
    <xf numFmtId="0" fontId="0" fillId="9" borderId="36" xfId="0" applyFill="1" applyBorder="1"/>
    <xf numFmtId="0" fontId="0" fillId="9" borderId="37" xfId="0" applyFill="1" applyBorder="1"/>
    <xf numFmtId="0" fontId="38" fillId="33" borderId="38" xfId="0" applyFont="1" applyFill="1" applyBorder="1" applyAlignment="1">
      <alignment horizontal="center"/>
    </xf>
    <xf numFmtId="0" fontId="0" fillId="34" borderId="39" xfId="0" applyFill="1" applyBorder="1"/>
    <xf numFmtId="0" fontId="0" fillId="0" borderId="40" xfId="0" applyBorder="1"/>
    <xf numFmtId="166" fontId="12" fillId="0" borderId="41" xfId="0" applyNumberFormat="1" applyFont="1" applyBorder="1"/>
    <xf numFmtId="166" fontId="12" fillId="0" borderId="42" xfId="0" applyNumberFormat="1" applyFont="1" applyBorder="1"/>
    <xf numFmtId="166" fontId="25" fillId="0" borderId="24" xfId="0" applyNumberFormat="1" applyFont="1" applyBorder="1" applyAlignment="1">
      <alignment horizontal="center"/>
    </xf>
    <xf numFmtId="0" fontId="17" fillId="9" borderId="32" xfId="0" applyFont="1" applyFill="1" applyBorder="1"/>
    <xf numFmtId="166" fontId="18" fillId="9" borderId="24" xfId="0" applyNumberFormat="1" applyFont="1" applyFill="1" applyBorder="1"/>
    <xf numFmtId="166" fontId="3" fillId="9" borderId="24" xfId="0" applyNumberFormat="1" applyFont="1" applyFill="1" applyBorder="1" applyAlignment="1">
      <alignment horizontal="center"/>
    </xf>
    <xf numFmtId="166" fontId="16" fillId="9" borderId="33" xfId="0" applyNumberFormat="1" applyFont="1" applyFill="1" applyBorder="1"/>
    <xf numFmtId="0" fontId="3" fillId="35" borderId="34" xfId="0" applyFont="1" applyFill="1" applyBorder="1"/>
    <xf numFmtId="166" fontId="3" fillId="35" borderId="23" xfId="0" applyNumberFormat="1" applyFont="1" applyFill="1" applyBorder="1"/>
    <xf numFmtId="166" fontId="3" fillId="25" borderId="24" xfId="0" applyNumberFormat="1" applyFont="1" applyFill="1" applyBorder="1" applyAlignment="1">
      <alignment horizontal="center"/>
    </xf>
    <xf numFmtId="166" fontId="16" fillId="25" borderId="33" xfId="0" applyNumberFormat="1" applyFont="1" applyFill="1" applyBorder="1"/>
    <xf numFmtId="0" fontId="3" fillId="9" borderId="32" xfId="0" applyFont="1" applyFill="1" applyBorder="1"/>
    <xf numFmtId="166" fontId="3" fillId="9" borderId="24" xfId="0" applyNumberFormat="1" applyFont="1" applyFill="1" applyBorder="1"/>
    <xf numFmtId="0" fontId="19" fillId="36" borderId="34" xfId="0" applyFont="1" applyFill="1" applyBorder="1"/>
    <xf numFmtId="166" fontId="20" fillId="36" borderId="23" xfId="0" applyNumberFormat="1" applyFont="1" applyFill="1" applyBorder="1"/>
    <xf numFmtId="166" fontId="3" fillId="37" borderId="24" xfId="0" applyNumberFormat="1" applyFont="1" applyFill="1" applyBorder="1" applyAlignment="1">
      <alignment horizontal="center"/>
    </xf>
    <xf numFmtId="166" fontId="16" fillId="37" borderId="3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99"/>
  <sheetViews>
    <sheetView workbookViewId="0">
      <selection activeCell="A22" sqref="A22"/>
    </sheetView>
  </sheetViews>
  <sheetFormatPr defaultColWidth="14.44140625" defaultRowHeight="15" customHeight="1" x14ac:dyDescent="0.3"/>
  <cols>
    <col min="1" max="1" width="76.109375" style="45" customWidth="1"/>
    <col min="2" max="2" width="36" style="45" customWidth="1"/>
    <col min="3" max="25" width="2" style="45" customWidth="1"/>
  </cols>
  <sheetData>
    <row r="1" spans="1:25" ht="18" x14ac:dyDescent="0.35">
      <c r="A1" s="117" t="s">
        <v>0</v>
      </c>
      <c r="B1" s="118"/>
      <c r="C1" s="46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35">
      <c r="A2" s="119" t="s">
        <v>1</v>
      </c>
      <c r="B2" s="120"/>
      <c r="C2" s="2"/>
      <c r="D2" s="2"/>
      <c r="E2" s="2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6" x14ac:dyDescent="0.3">
      <c r="A3" s="47" t="s">
        <v>66</v>
      </c>
      <c r="B3" s="48" t="s">
        <v>65</v>
      </c>
      <c r="C3" s="2"/>
      <c r="D3" s="2"/>
      <c r="E3" s="2"/>
      <c r="F3" s="2"/>
      <c r="G3" s="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6" x14ac:dyDescent="0.3">
      <c r="A4" s="49" t="s">
        <v>57</v>
      </c>
      <c r="B4" s="50">
        <v>2500</v>
      </c>
      <c r="C4" s="2"/>
      <c r="D4" s="2"/>
      <c r="E4" s="2"/>
      <c r="F4" s="2"/>
      <c r="G4" s="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6" x14ac:dyDescent="0.3">
      <c r="A5" s="49" t="s">
        <v>58</v>
      </c>
      <c r="B5" s="50">
        <v>10000</v>
      </c>
      <c r="C5" s="2"/>
      <c r="D5" s="2"/>
      <c r="E5" s="2"/>
      <c r="F5" s="2"/>
      <c r="G5" s="2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6" x14ac:dyDescent="0.3">
      <c r="A6" s="49" t="s">
        <v>59</v>
      </c>
      <c r="B6" s="50">
        <v>15000</v>
      </c>
      <c r="C6" s="3"/>
      <c r="D6" s="3"/>
      <c r="E6" s="3"/>
      <c r="F6" s="3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6" x14ac:dyDescent="0.3">
      <c r="A7" s="49" t="s">
        <v>60</v>
      </c>
      <c r="B7" s="50">
        <v>25000</v>
      </c>
      <c r="C7" s="2"/>
      <c r="D7" s="2"/>
      <c r="E7" s="2"/>
      <c r="F7" s="2"/>
      <c r="G7" s="2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.6" x14ac:dyDescent="0.3">
      <c r="A8" s="49" t="s">
        <v>61</v>
      </c>
      <c r="B8" s="50">
        <v>3000</v>
      </c>
      <c r="C8" s="2"/>
      <c r="D8" s="2"/>
      <c r="E8" s="2"/>
      <c r="F8" s="2"/>
      <c r="G8" s="2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6" x14ac:dyDescent="0.3">
      <c r="A9" s="49" t="s">
        <v>62</v>
      </c>
      <c r="B9" s="50">
        <v>4000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8" x14ac:dyDescent="0.35">
      <c r="A10" s="52" t="s">
        <v>63</v>
      </c>
      <c r="B10" s="53">
        <v>1500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6" x14ac:dyDescent="0.3">
      <c r="A11" s="51" t="s">
        <v>64</v>
      </c>
      <c r="B11" s="54">
        <v>5000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6" x14ac:dyDescent="0.3">
      <c r="A12" s="55" t="s">
        <v>75</v>
      </c>
      <c r="B12" s="50">
        <f>SUM(B4:B11)</f>
        <v>66000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8" x14ac:dyDescent="0.35">
      <c r="A13" s="68" t="s">
        <v>69</v>
      </c>
      <c r="B13" s="69" t="s">
        <v>65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.6" x14ac:dyDescent="0.3">
      <c r="A14" s="57" t="s">
        <v>70</v>
      </c>
      <c r="B14" s="56">
        <v>15000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.6" x14ac:dyDescent="0.3">
      <c r="A15" s="57" t="s">
        <v>71</v>
      </c>
      <c r="B15" s="56">
        <v>20000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6" x14ac:dyDescent="0.3">
      <c r="A16" s="57" t="s">
        <v>72</v>
      </c>
      <c r="B16" s="56">
        <v>10000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5.6" x14ac:dyDescent="0.3">
      <c r="A17" s="57" t="s">
        <v>73</v>
      </c>
      <c r="B17" s="56">
        <v>10000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.6" x14ac:dyDescent="0.3">
      <c r="A18" s="57" t="s">
        <v>74</v>
      </c>
      <c r="B18" s="58">
        <v>15000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6" x14ac:dyDescent="0.3">
      <c r="A19" s="70" t="s">
        <v>76</v>
      </c>
      <c r="B19" s="71">
        <f>SUM(B14:B18)</f>
        <v>70000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6" x14ac:dyDescent="0.3">
      <c r="A20" s="1"/>
      <c r="B20" s="4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6" x14ac:dyDescent="0.3">
      <c r="A21" s="1"/>
      <c r="B21" s="4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6" x14ac:dyDescent="0.3">
      <c r="A22" s="1"/>
      <c r="B22" s="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6" x14ac:dyDescent="0.3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6" x14ac:dyDescent="0.3">
      <c r="A24" s="1"/>
      <c r="B24" s="4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6" x14ac:dyDescent="0.3">
      <c r="A25" s="1"/>
      <c r="B25" s="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6" x14ac:dyDescent="0.3">
      <c r="A26" s="1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6" x14ac:dyDescent="0.3">
      <c r="A27" s="1"/>
      <c r="B27" s="4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6" x14ac:dyDescent="0.3">
      <c r="A28" s="1"/>
      <c r="B28" s="4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6" x14ac:dyDescent="0.3">
      <c r="A29" s="1"/>
      <c r="B29" s="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6" x14ac:dyDescent="0.3">
      <c r="A30" s="1"/>
      <c r="B30" s="4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6" x14ac:dyDescent="0.3">
      <c r="A31" s="1"/>
      <c r="B31" s="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6" x14ac:dyDescent="0.3">
      <c r="A32" s="1"/>
      <c r="B32" s="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6" x14ac:dyDescent="0.3">
      <c r="A33" s="1"/>
      <c r="B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6" x14ac:dyDescent="0.3">
      <c r="A34" s="1"/>
      <c r="B34" s="4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6" x14ac:dyDescent="0.3">
      <c r="A35" s="1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6" x14ac:dyDescent="0.3">
      <c r="A36" s="1"/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6" x14ac:dyDescent="0.3">
      <c r="A37" s="1"/>
      <c r="B37" s="4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6" x14ac:dyDescent="0.3">
      <c r="A38" s="1"/>
      <c r="B38" s="4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6" x14ac:dyDescent="0.3">
      <c r="A39" s="1"/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6" x14ac:dyDescent="0.3">
      <c r="A40" s="1"/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6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6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6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6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6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6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6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6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</sheetData>
  <mergeCells count="2">
    <mergeCell ref="A1:B1"/>
    <mergeCell ref="A2:B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6"/>
  <sheetViews>
    <sheetView topLeftCell="B1" workbookViewId="0">
      <selection activeCell="B28" sqref="B28"/>
    </sheetView>
  </sheetViews>
  <sheetFormatPr defaultColWidth="14.44140625" defaultRowHeight="15" customHeight="1" x14ac:dyDescent="0.3"/>
  <cols>
    <col min="1" max="1" width="66.109375" style="45" customWidth="1"/>
    <col min="2" max="2" width="22.44140625" style="45" customWidth="1"/>
    <col min="3" max="3" width="13.5546875" style="45" customWidth="1"/>
    <col min="4" max="4" width="14.109375" style="45" customWidth="1"/>
    <col min="5" max="5" width="14.44140625" style="45" customWidth="1"/>
    <col min="6" max="6" width="13.6640625" style="45" customWidth="1"/>
    <col min="7" max="7" width="14.109375" style="45" customWidth="1"/>
    <col min="8" max="8" width="13.6640625" style="45" customWidth="1"/>
    <col min="9" max="9" width="15.44140625" style="45" customWidth="1"/>
    <col min="10" max="10" width="11.6640625" style="45" customWidth="1"/>
    <col min="11" max="11" width="15.33203125" style="45" customWidth="1"/>
    <col min="12" max="12" width="16.88671875" style="45" customWidth="1"/>
    <col min="13" max="13" width="12.44140625" style="45" customWidth="1"/>
    <col min="14" max="14" width="19.88671875" style="45" customWidth="1"/>
    <col min="15" max="26" width="8.6640625" style="45" customWidth="1"/>
  </cols>
  <sheetData>
    <row r="1" spans="1:14" ht="18" customHeight="1" x14ac:dyDescent="0.3">
      <c r="A1" s="121" t="s">
        <v>67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4" ht="18" customHeight="1" thickBot="1" x14ac:dyDescent="0.35">
      <c r="A2" s="122"/>
      <c r="B2" s="60"/>
      <c r="C2" s="60"/>
      <c r="D2" s="60"/>
      <c r="E2" s="60"/>
      <c r="F2" s="60"/>
      <c r="G2" s="60"/>
      <c r="H2" s="60"/>
      <c r="I2" s="60"/>
      <c r="J2" s="60"/>
      <c r="K2" s="60"/>
      <c r="L2" s="5"/>
      <c r="M2" s="5"/>
      <c r="N2" s="5"/>
    </row>
    <row r="3" spans="1:14" ht="15" customHeight="1" thickBot="1" x14ac:dyDescent="0.4">
      <c r="A3" s="79" t="s">
        <v>68</v>
      </c>
      <c r="B3" s="80" t="s">
        <v>4</v>
      </c>
      <c r="C3" s="80" t="s">
        <v>77</v>
      </c>
      <c r="D3" s="81" t="s">
        <v>6</v>
      </c>
      <c r="E3" s="81" t="s">
        <v>7</v>
      </c>
      <c r="F3" s="81" t="s">
        <v>8</v>
      </c>
      <c r="G3" s="81" t="s">
        <v>9</v>
      </c>
      <c r="H3" s="81" t="s">
        <v>10</v>
      </c>
      <c r="I3" s="81" t="s">
        <v>11</v>
      </c>
      <c r="J3" s="81" t="s">
        <v>12</v>
      </c>
      <c r="K3" s="81" t="s">
        <v>13</v>
      </c>
      <c r="L3" s="81" t="s">
        <v>2</v>
      </c>
      <c r="M3" s="81" t="s">
        <v>3</v>
      </c>
      <c r="N3" s="82" t="s">
        <v>14</v>
      </c>
    </row>
    <row r="4" spans="1:14" ht="15" customHeight="1" x14ac:dyDescent="0.3">
      <c r="A4" s="72" t="s">
        <v>15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14" ht="13.8" customHeight="1" x14ac:dyDescent="0.3">
      <c r="A5" s="67" t="s">
        <v>78</v>
      </c>
      <c r="B5" s="75">
        <v>2000</v>
      </c>
      <c r="C5" s="75">
        <v>2000</v>
      </c>
      <c r="D5" s="75">
        <v>2000</v>
      </c>
      <c r="E5" s="75">
        <v>2000</v>
      </c>
      <c r="F5" s="75">
        <v>2000</v>
      </c>
      <c r="G5" s="75">
        <v>2000</v>
      </c>
      <c r="H5" s="74">
        <v>2500</v>
      </c>
      <c r="I5" s="74">
        <v>2500</v>
      </c>
      <c r="J5" s="74">
        <v>2500</v>
      </c>
      <c r="K5" s="74">
        <v>2500</v>
      </c>
      <c r="L5" s="74">
        <v>2500</v>
      </c>
      <c r="M5" s="74">
        <v>2500</v>
      </c>
      <c r="N5" s="10">
        <f>SUM(B5:M5)</f>
        <v>27000</v>
      </c>
    </row>
    <row r="6" spans="1:14" ht="14.25" customHeight="1" x14ac:dyDescent="0.3">
      <c r="A6" s="83" t="s">
        <v>79</v>
      </c>
      <c r="B6" s="76">
        <v>2000</v>
      </c>
      <c r="C6" s="76">
        <v>2000</v>
      </c>
      <c r="D6" s="76">
        <v>2000</v>
      </c>
      <c r="E6" s="76">
        <v>2000</v>
      </c>
      <c r="F6" s="76">
        <v>2000</v>
      </c>
      <c r="G6" s="76">
        <v>2000</v>
      </c>
      <c r="H6" s="76">
        <v>2500</v>
      </c>
      <c r="I6" s="76">
        <v>2500</v>
      </c>
      <c r="J6" s="76">
        <v>3000</v>
      </c>
      <c r="K6" s="76">
        <v>3000</v>
      </c>
      <c r="L6" s="76">
        <v>3000</v>
      </c>
      <c r="M6" s="76">
        <v>3000</v>
      </c>
      <c r="N6" s="77">
        <f>SUM(B6:M6)</f>
        <v>29000</v>
      </c>
    </row>
    <row r="7" spans="1:14" ht="14.25" customHeight="1" x14ac:dyDescent="0.3">
      <c r="A7" s="84" t="s">
        <v>80</v>
      </c>
      <c r="B7" s="76">
        <v>500</v>
      </c>
      <c r="C7" s="76">
        <v>500</v>
      </c>
      <c r="D7" s="76">
        <v>500</v>
      </c>
      <c r="E7" s="76">
        <v>500</v>
      </c>
      <c r="F7" s="76">
        <v>500</v>
      </c>
      <c r="G7" s="76">
        <v>600</v>
      </c>
      <c r="H7" s="76">
        <v>700</v>
      </c>
      <c r="I7" s="76">
        <v>700</v>
      </c>
      <c r="J7" s="76">
        <v>700</v>
      </c>
      <c r="K7" s="76">
        <v>800</v>
      </c>
      <c r="L7" s="76">
        <v>800</v>
      </c>
      <c r="M7" s="76">
        <v>800</v>
      </c>
      <c r="N7" s="77">
        <f>SUM(B7:M7)</f>
        <v>7600</v>
      </c>
    </row>
    <row r="8" spans="1:14" ht="14.25" customHeight="1" x14ac:dyDescent="0.3">
      <c r="A8" s="67" t="s">
        <v>81</v>
      </c>
      <c r="B8" s="74">
        <v>300</v>
      </c>
      <c r="C8" s="74">
        <v>300</v>
      </c>
      <c r="D8" s="74">
        <v>300</v>
      </c>
      <c r="E8" s="74">
        <v>300</v>
      </c>
      <c r="F8" s="74">
        <v>300</v>
      </c>
      <c r="G8" s="74">
        <v>300</v>
      </c>
      <c r="H8" s="74">
        <v>500</v>
      </c>
      <c r="I8" s="74">
        <v>500</v>
      </c>
      <c r="J8" s="74">
        <v>500</v>
      </c>
      <c r="K8" s="74">
        <v>500</v>
      </c>
      <c r="L8" s="74">
        <v>500</v>
      </c>
      <c r="M8" s="74">
        <v>500</v>
      </c>
      <c r="N8" s="10">
        <f>SUM(B8:M8)</f>
        <v>4800</v>
      </c>
    </row>
    <row r="9" spans="1:14" ht="14.25" customHeight="1" x14ac:dyDescent="0.3">
      <c r="A9" s="12" t="s">
        <v>16</v>
      </c>
      <c r="B9" s="78">
        <f>SUM(B5:B8)</f>
        <v>4800</v>
      </c>
      <c r="C9" s="13">
        <f t="shared" ref="C9:N9" si="0">SUM(C5:C8)</f>
        <v>4800</v>
      </c>
      <c r="D9" s="13">
        <f t="shared" si="0"/>
        <v>4800</v>
      </c>
      <c r="E9" s="13">
        <f t="shared" si="0"/>
        <v>4800</v>
      </c>
      <c r="F9" s="13">
        <f t="shared" si="0"/>
        <v>4800</v>
      </c>
      <c r="G9" s="13">
        <f t="shared" si="0"/>
        <v>4900</v>
      </c>
      <c r="H9" s="13">
        <f t="shared" si="0"/>
        <v>6200</v>
      </c>
      <c r="I9" s="13">
        <f t="shared" si="0"/>
        <v>6200</v>
      </c>
      <c r="J9" s="13">
        <f t="shared" si="0"/>
        <v>6700</v>
      </c>
      <c r="K9" s="13">
        <f t="shared" si="0"/>
        <v>6800</v>
      </c>
      <c r="L9" s="13">
        <f t="shared" si="0"/>
        <v>6800</v>
      </c>
      <c r="M9" s="13">
        <f t="shared" si="0"/>
        <v>6800</v>
      </c>
      <c r="N9" s="14">
        <f t="shared" si="0"/>
        <v>68400</v>
      </c>
    </row>
    <row r="10" spans="1:14" ht="14.25" customHeight="1" x14ac:dyDescent="0.3">
      <c r="A10" s="15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0"/>
    </row>
    <row r="11" spans="1:14" ht="14.25" customHeight="1" x14ac:dyDescent="0.3">
      <c r="A11" s="16" t="s">
        <v>17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</row>
    <row r="12" spans="1:14" ht="14.25" customHeight="1" x14ac:dyDescent="0.3">
      <c r="A12" s="15" t="s">
        <v>82</v>
      </c>
      <c r="B12" s="74">
        <v>150</v>
      </c>
      <c r="C12" s="74">
        <v>150</v>
      </c>
      <c r="D12" s="74">
        <v>150</v>
      </c>
      <c r="E12" s="74">
        <v>150</v>
      </c>
      <c r="F12" s="74">
        <v>150</v>
      </c>
      <c r="G12" s="74">
        <v>150</v>
      </c>
      <c r="H12" s="74">
        <v>150</v>
      </c>
      <c r="I12" s="74">
        <v>200</v>
      </c>
      <c r="J12" s="74">
        <v>200</v>
      </c>
      <c r="K12" s="74">
        <v>200</v>
      </c>
      <c r="L12" s="74">
        <v>200</v>
      </c>
      <c r="M12" s="74">
        <v>200</v>
      </c>
      <c r="N12" s="10">
        <f t="shared" ref="N12:N18" si="1">SUM(B12:M12)</f>
        <v>2050</v>
      </c>
    </row>
    <row r="13" spans="1:14" ht="14.25" customHeight="1" x14ac:dyDescent="0.3">
      <c r="A13" s="15" t="s">
        <v>18</v>
      </c>
      <c r="B13" s="74">
        <v>100</v>
      </c>
      <c r="C13" s="74">
        <v>100</v>
      </c>
      <c r="D13" s="74">
        <v>100</v>
      </c>
      <c r="E13" s="74">
        <v>100</v>
      </c>
      <c r="F13" s="74">
        <v>100</v>
      </c>
      <c r="G13" s="74">
        <v>100</v>
      </c>
      <c r="H13" s="74">
        <v>100</v>
      </c>
      <c r="I13" s="74">
        <v>100</v>
      </c>
      <c r="J13" s="74">
        <v>100</v>
      </c>
      <c r="K13" s="74">
        <v>100</v>
      </c>
      <c r="L13" s="74">
        <v>100</v>
      </c>
      <c r="M13" s="74">
        <v>100</v>
      </c>
      <c r="N13" s="10">
        <f t="shared" si="1"/>
        <v>1200</v>
      </c>
    </row>
    <row r="14" spans="1:14" ht="14.25" customHeight="1" x14ac:dyDescent="0.3">
      <c r="A14" s="73" t="s">
        <v>84</v>
      </c>
      <c r="B14" s="74">
        <v>50</v>
      </c>
      <c r="C14" s="74">
        <v>50</v>
      </c>
      <c r="D14" s="74">
        <v>50</v>
      </c>
      <c r="E14" s="74">
        <v>50</v>
      </c>
      <c r="F14" s="74">
        <v>50</v>
      </c>
      <c r="G14" s="74">
        <v>50</v>
      </c>
      <c r="H14" s="74">
        <v>50</v>
      </c>
      <c r="I14" s="74">
        <v>50</v>
      </c>
      <c r="J14" s="74">
        <v>50</v>
      </c>
      <c r="K14" s="74">
        <v>50</v>
      </c>
      <c r="L14" s="74">
        <v>50</v>
      </c>
      <c r="M14" s="74">
        <v>50</v>
      </c>
      <c r="N14" s="10">
        <f t="shared" si="1"/>
        <v>600</v>
      </c>
    </row>
    <row r="15" spans="1:14" ht="14.25" customHeight="1" x14ac:dyDescent="0.3">
      <c r="A15" s="15" t="s">
        <v>83</v>
      </c>
      <c r="B15" s="74">
        <v>100</v>
      </c>
      <c r="C15" s="74">
        <v>100</v>
      </c>
      <c r="D15" s="74">
        <v>100</v>
      </c>
      <c r="E15" s="74">
        <v>100</v>
      </c>
      <c r="F15" s="74">
        <v>100</v>
      </c>
      <c r="G15" s="74">
        <v>100</v>
      </c>
      <c r="H15" s="74">
        <v>100</v>
      </c>
      <c r="I15" s="74">
        <v>100</v>
      </c>
      <c r="J15" s="74">
        <v>100</v>
      </c>
      <c r="K15" s="74">
        <v>100</v>
      </c>
      <c r="L15" s="74">
        <v>100</v>
      </c>
      <c r="M15" s="74">
        <v>100</v>
      </c>
      <c r="N15" s="10">
        <f t="shared" si="1"/>
        <v>1200</v>
      </c>
    </row>
    <row r="16" spans="1:14" ht="14.25" customHeight="1" x14ac:dyDescent="0.3">
      <c r="A16" s="15" t="s">
        <v>85</v>
      </c>
      <c r="B16" s="74">
        <v>50</v>
      </c>
      <c r="C16" s="74">
        <v>50</v>
      </c>
      <c r="D16" s="74">
        <v>50</v>
      </c>
      <c r="E16" s="74">
        <v>50</v>
      </c>
      <c r="F16" s="74">
        <v>50</v>
      </c>
      <c r="G16" s="74">
        <v>50</v>
      </c>
      <c r="H16" s="74">
        <v>50</v>
      </c>
      <c r="I16" s="74">
        <v>50</v>
      </c>
      <c r="J16" s="74">
        <v>50</v>
      </c>
      <c r="K16" s="74">
        <v>50</v>
      </c>
      <c r="L16" s="74">
        <v>50</v>
      </c>
      <c r="M16" s="74">
        <v>50</v>
      </c>
      <c r="N16" s="10">
        <f t="shared" si="1"/>
        <v>600</v>
      </c>
    </row>
    <row r="17" spans="1:26" ht="14.25" customHeight="1" x14ac:dyDescent="0.3">
      <c r="A17" s="15" t="s">
        <v>19</v>
      </c>
      <c r="B17" s="74">
        <v>200</v>
      </c>
      <c r="C17" s="74">
        <v>200</v>
      </c>
      <c r="D17" s="74">
        <v>200</v>
      </c>
      <c r="E17" s="74">
        <v>200</v>
      </c>
      <c r="F17" s="74">
        <v>200</v>
      </c>
      <c r="G17" s="74">
        <v>200</v>
      </c>
      <c r="H17" s="74">
        <v>200</v>
      </c>
      <c r="I17" s="74">
        <v>400</v>
      </c>
      <c r="J17" s="74">
        <v>400</v>
      </c>
      <c r="K17" s="74">
        <v>400</v>
      </c>
      <c r="L17" s="74">
        <v>400</v>
      </c>
      <c r="M17" s="74">
        <v>400</v>
      </c>
      <c r="N17" s="10">
        <f t="shared" si="1"/>
        <v>3400</v>
      </c>
    </row>
    <row r="18" spans="1:26" ht="14.25" customHeight="1" x14ac:dyDescent="0.3">
      <c r="A18" s="15" t="s">
        <v>20</v>
      </c>
      <c r="B18" s="74">
        <v>300</v>
      </c>
      <c r="C18" s="74">
        <v>300</v>
      </c>
      <c r="D18" s="74">
        <v>300</v>
      </c>
      <c r="E18" s="74">
        <v>300</v>
      </c>
      <c r="F18" s="74">
        <v>300</v>
      </c>
      <c r="G18" s="74">
        <v>300</v>
      </c>
      <c r="H18" s="74">
        <v>300</v>
      </c>
      <c r="I18" s="74">
        <v>400</v>
      </c>
      <c r="J18" s="74">
        <v>400</v>
      </c>
      <c r="K18" s="74">
        <v>400</v>
      </c>
      <c r="L18" s="74">
        <v>500</v>
      </c>
      <c r="M18" s="74">
        <v>500</v>
      </c>
      <c r="N18" s="10">
        <f t="shared" si="1"/>
        <v>4300</v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 x14ac:dyDescent="0.3">
      <c r="A19" s="12" t="s">
        <v>21</v>
      </c>
      <c r="B19" s="13">
        <f>SUM(B12:B18)</f>
        <v>950</v>
      </c>
      <c r="C19" s="13">
        <f t="shared" ref="C19:N19" si="2">SUM(C12:C17)</f>
        <v>650</v>
      </c>
      <c r="D19" s="13">
        <f t="shared" si="2"/>
        <v>650</v>
      </c>
      <c r="E19" s="13">
        <f t="shared" si="2"/>
        <v>650</v>
      </c>
      <c r="F19" s="13">
        <f t="shared" si="2"/>
        <v>650</v>
      </c>
      <c r="G19" s="13">
        <f t="shared" si="2"/>
        <v>650</v>
      </c>
      <c r="H19" s="13">
        <f t="shared" si="2"/>
        <v>650</v>
      </c>
      <c r="I19" s="13">
        <f t="shared" si="2"/>
        <v>900</v>
      </c>
      <c r="J19" s="13">
        <f t="shared" si="2"/>
        <v>900</v>
      </c>
      <c r="K19" s="13">
        <f t="shared" si="2"/>
        <v>900</v>
      </c>
      <c r="L19" s="13">
        <f t="shared" si="2"/>
        <v>900</v>
      </c>
      <c r="M19" s="13">
        <f t="shared" si="2"/>
        <v>900</v>
      </c>
      <c r="N19" s="14">
        <f t="shared" si="2"/>
        <v>9050</v>
      </c>
    </row>
    <row r="20" spans="1:26" ht="14.25" customHeight="1" x14ac:dyDescent="0.3">
      <c r="A20" s="11"/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</row>
    <row r="21" spans="1:26" ht="14.25" customHeight="1" x14ac:dyDescent="0.3">
      <c r="A21" s="64" t="s">
        <v>22</v>
      </c>
      <c r="B21" s="65">
        <f t="shared" ref="B21:M21" si="3">B9-B19</f>
        <v>3850</v>
      </c>
      <c r="C21" s="65">
        <f t="shared" si="3"/>
        <v>4150</v>
      </c>
      <c r="D21" s="65">
        <f t="shared" si="3"/>
        <v>4150</v>
      </c>
      <c r="E21" s="65">
        <f t="shared" si="3"/>
        <v>4150</v>
      </c>
      <c r="F21" s="65">
        <f t="shared" si="3"/>
        <v>4150</v>
      </c>
      <c r="G21" s="65">
        <f t="shared" si="3"/>
        <v>4250</v>
      </c>
      <c r="H21" s="65">
        <f t="shared" si="3"/>
        <v>5550</v>
      </c>
      <c r="I21" s="65">
        <f t="shared" si="3"/>
        <v>5300</v>
      </c>
      <c r="J21" s="65">
        <f t="shared" si="3"/>
        <v>5800</v>
      </c>
      <c r="K21" s="65">
        <f t="shared" si="3"/>
        <v>5900</v>
      </c>
      <c r="L21" s="65">
        <f t="shared" si="3"/>
        <v>5900</v>
      </c>
      <c r="M21" s="65">
        <f t="shared" si="3"/>
        <v>5900</v>
      </c>
      <c r="N21" s="66">
        <f>SUM(B21:M21)</f>
        <v>59050</v>
      </c>
    </row>
    <row r="22" spans="1:26" ht="14.25" customHeight="1" x14ac:dyDescent="0.3">
      <c r="A22" s="15" t="s">
        <v>23</v>
      </c>
      <c r="B22" s="9">
        <f t="shared" ref="B22:M22" si="4">B21*0.15</f>
        <v>577.5</v>
      </c>
      <c r="C22" s="9">
        <f t="shared" si="4"/>
        <v>622.5</v>
      </c>
      <c r="D22" s="9">
        <f t="shared" si="4"/>
        <v>622.5</v>
      </c>
      <c r="E22" s="9">
        <f t="shared" si="4"/>
        <v>622.5</v>
      </c>
      <c r="F22" s="9">
        <f t="shared" si="4"/>
        <v>622.5</v>
      </c>
      <c r="G22" s="9">
        <f t="shared" si="4"/>
        <v>637.5</v>
      </c>
      <c r="H22" s="9">
        <f t="shared" si="4"/>
        <v>832.5</v>
      </c>
      <c r="I22" s="9">
        <f t="shared" si="4"/>
        <v>795</v>
      </c>
      <c r="J22" s="9">
        <f t="shared" si="4"/>
        <v>870</v>
      </c>
      <c r="K22" s="9">
        <f t="shared" si="4"/>
        <v>885</v>
      </c>
      <c r="L22" s="9">
        <f t="shared" si="4"/>
        <v>885</v>
      </c>
      <c r="M22" s="9">
        <f t="shared" si="4"/>
        <v>885</v>
      </c>
      <c r="N22" s="25">
        <f>SUM(B22:M22)</f>
        <v>8857.5</v>
      </c>
    </row>
    <row r="23" spans="1:26" ht="14.25" customHeight="1" thickBot="1" x14ac:dyDescent="0.35">
      <c r="A23" s="61" t="s">
        <v>24</v>
      </c>
      <c r="B23" s="62">
        <f t="shared" ref="B23:N23" si="5">B21-B22</f>
        <v>3272.5</v>
      </c>
      <c r="C23" s="62">
        <f t="shared" si="5"/>
        <v>3527.5</v>
      </c>
      <c r="D23" s="62">
        <f t="shared" si="5"/>
        <v>3527.5</v>
      </c>
      <c r="E23" s="62">
        <f t="shared" si="5"/>
        <v>3527.5</v>
      </c>
      <c r="F23" s="62">
        <f t="shared" si="5"/>
        <v>3527.5</v>
      </c>
      <c r="G23" s="62">
        <f t="shared" si="5"/>
        <v>3612.5</v>
      </c>
      <c r="H23" s="62">
        <f t="shared" si="5"/>
        <v>4717.5</v>
      </c>
      <c r="I23" s="62">
        <f t="shared" si="5"/>
        <v>4505</v>
      </c>
      <c r="J23" s="62">
        <f t="shared" si="5"/>
        <v>4930</v>
      </c>
      <c r="K23" s="62">
        <f t="shared" si="5"/>
        <v>5015</v>
      </c>
      <c r="L23" s="62">
        <f t="shared" si="5"/>
        <v>5015</v>
      </c>
      <c r="M23" s="62">
        <f t="shared" si="5"/>
        <v>5015</v>
      </c>
      <c r="N23" s="63">
        <f t="shared" si="5"/>
        <v>50192.5</v>
      </c>
    </row>
    <row r="24" spans="1:26" ht="14.25" customHeight="1" x14ac:dyDescent="0.3"/>
    <row r="25" spans="1:26" ht="14.25" customHeight="1" x14ac:dyDescent="0.3"/>
    <row r="26" spans="1:26" ht="14.25" customHeight="1" x14ac:dyDescent="0.3"/>
    <row r="27" spans="1:26" ht="14.25" customHeight="1" x14ac:dyDescent="0.3"/>
    <row r="28" spans="1:26" ht="14.25" customHeight="1" x14ac:dyDescent="0.3">
      <c r="V28"/>
      <c r="W28"/>
      <c r="X28"/>
      <c r="Y28"/>
      <c r="Z28"/>
    </row>
    <row r="29" spans="1:26" ht="14.25" customHeight="1" x14ac:dyDescent="0.3">
      <c r="V29"/>
      <c r="W29"/>
      <c r="X29"/>
      <c r="Y29"/>
      <c r="Z29"/>
    </row>
    <row r="30" spans="1:26" ht="14.25" customHeight="1" x14ac:dyDescent="0.3">
      <c r="V30"/>
      <c r="W30"/>
      <c r="X30"/>
      <c r="Y30"/>
      <c r="Z30"/>
    </row>
    <row r="31" spans="1:26" ht="14.25" customHeight="1" x14ac:dyDescent="0.3">
      <c r="V31"/>
      <c r="W31"/>
      <c r="X31"/>
      <c r="Y31"/>
      <c r="Z31"/>
    </row>
    <row r="32" spans="1:26" ht="14.25" customHeight="1" x14ac:dyDescent="0.3">
      <c r="V32"/>
      <c r="W32"/>
      <c r="X32"/>
      <c r="Y32"/>
      <c r="Z32"/>
    </row>
    <row r="33" spans="22:26" ht="14.25" customHeight="1" x14ac:dyDescent="0.3">
      <c r="V33"/>
      <c r="W33"/>
      <c r="X33"/>
      <c r="Y33"/>
      <c r="Z33"/>
    </row>
    <row r="34" spans="22:26" ht="14.25" customHeight="1" x14ac:dyDescent="0.3"/>
    <row r="35" spans="22:26" ht="14.25" customHeight="1" x14ac:dyDescent="0.3"/>
    <row r="36" spans="22:26" ht="14.25" customHeight="1" x14ac:dyDescent="0.3"/>
    <row r="37" spans="22:26" ht="14.25" customHeight="1" x14ac:dyDescent="0.3"/>
    <row r="38" spans="22:26" ht="14.25" customHeight="1" x14ac:dyDescent="0.3"/>
    <row r="39" spans="22:26" ht="14.25" customHeight="1" x14ac:dyDescent="0.3"/>
    <row r="40" spans="22:26" ht="14.25" customHeight="1" x14ac:dyDescent="0.3"/>
    <row r="41" spans="22:26" ht="14.25" customHeight="1" x14ac:dyDescent="0.3"/>
    <row r="42" spans="22:26" ht="14.25" customHeight="1" x14ac:dyDescent="0.3"/>
    <row r="43" spans="22:26" ht="14.25" customHeight="1" x14ac:dyDescent="0.3"/>
    <row r="44" spans="22:26" ht="14.25" customHeight="1" x14ac:dyDescent="0.3"/>
    <row r="45" spans="22:26" ht="14.25" customHeight="1" x14ac:dyDescent="0.3"/>
    <row r="46" spans="22:26" ht="14.25" customHeight="1" x14ac:dyDescent="0.3"/>
    <row r="47" spans="22:26" ht="14.25" customHeight="1" x14ac:dyDescent="0.3"/>
    <row r="48" spans="22:26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</sheetData>
  <mergeCells count="1">
    <mergeCell ref="A1:A2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89"/>
  <sheetViews>
    <sheetView workbookViewId="0">
      <selection activeCell="K16" sqref="K16"/>
    </sheetView>
  </sheetViews>
  <sheetFormatPr defaultColWidth="14.44140625" defaultRowHeight="15" customHeight="1" x14ac:dyDescent="0.3"/>
  <cols>
    <col min="1" max="1" width="62.33203125" style="45" customWidth="1"/>
    <col min="2" max="2" width="17.6640625" style="45" customWidth="1"/>
    <col min="3" max="3" width="13.5546875" style="45" customWidth="1"/>
    <col min="4" max="4" width="14.109375" style="45" customWidth="1"/>
    <col min="5" max="5" width="14.44140625" style="45" customWidth="1"/>
    <col min="6" max="6" width="13.6640625" style="45" customWidth="1"/>
    <col min="7" max="7" width="14.109375" style="45" customWidth="1"/>
    <col min="8" max="8" width="13.6640625" style="45" customWidth="1"/>
    <col min="9" max="9" width="15.44140625" style="45" customWidth="1"/>
    <col min="10" max="10" width="11.6640625" style="45" customWidth="1"/>
    <col min="11" max="11" width="15.33203125" style="45" customWidth="1"/>
    <col min="12" max="12" width="16.88671875" style="45" customWidth="1"/>
    <col min="13" max="13" width="12.44140625" style="45" customWidth="1"/>
    <col min="14" max="14" width="19.88671875" style="45" customWidth="1"/>
    <col min="15" max="26" width="8.6640625" style="45" customWidth="1"/>
  </cols>
  <sheetData>
    <row r="1" spans="1:14" ht="18" customHeight="1" x14ac:dyDescent="0.3">
      <c r="A1" s="123" t="s">
        <v>67</v>
      </c>
    </row>
    <row r="2" spans="1:14" ht="18" customHeight="1" thickBot="1" x14ac:dyDescent="0.35">
      <c r="A2" s="12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15" customHeight="1" thickBot="1" x14ac:dyDescent="0.4">
      <c r="A3" s="85" t="s">
        <v>25</v>
      </c>
      <c r="B3" s="93" t="s">
        <v>4</v>
      </c>
      <c r="C3" s="93" t="s">
        <v>5</v>
      </c>
      <c r="D3" s="93" t="s">
        <v>6</v>
      </c>
      <c r="E3" s="93" t="s">
        <v>7</v>
      </c>
      <c r="F3" s="93" t="s">
        <v>8</v>
      </c>
      <c r="G3" s="93" t="s">
        <v>9</v>
      </c>
      <c r="H3" s="93" t="s">
        <v>11</v>
      </c>
      <c r="I3" s="93" t="s">
        <v>12</v>
      </c>
      <c r="J3" s="93" t="s">
        <v>13</v>
      </c>
      <c r="K3" s="93" t="s">
        <v>2</v>
      </c>
      <c r="L3" s="93" t="s">
        <v>3</v>
      </c>
      <c r="M3" s="93" t="s">
        <v>4</v>
      </c>
      <c r="N3" s="86" t="s">
        <v>14</v>
      </c>
    </row>
    <row r="4" spans="1:14" ht="14.25" customHeight="1" x14ac:dyDescent="0.3">
      <c r="A4" s="6" t="s">
        <v>15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14" ht="14.25" customHeight="1" x14ac:dyDescent="0.3">
      <c r="A5" s="15" t="s">
        <v>78</v>
      </c>
      <c r="B5" s="74">
        <v>3600</v>
      </c>
      <c r="C5" s="74">
        <v>3600</v>
      </c>
      <c r="D5" s="74">
        <v>3600</v>
      </c>
      <c r="E5" s="74">
        <v>3600</v>
      </c>
      <c r="F5" s="74">
        <v>3600</v>
      </c>
      <c r="G5" s="74">
        <v>3600</v>
      </c>
      <c r="H5" s="74">
        <v>3600</v>
      </c>
      <c r="I5" s="74">
        <v>4200</v>
      </c>
      <c r="J5" s="74">
        <v>4200</v>
      </c>
      <c r="K5" s="74">
        <v>4200</v>
      </c>
      <c r="L5" s="74">
        <v>4200</v>
      </c>
      <c r="M5" s="74">
        <v>4200</v>
      </c>
      <c r="N5" s="10">
        <f>SUM(B5:M5)</f>
        <v>46200</v>
      </c>
    </row>
    <row r="6" spans="1:14" ht="14.25" customHeight="1" x14ac:dyDescent="0.3">
      <c r="A6" s="11" t="s">
        <v>79</v>
      </c>
      <c r="B6" s="76">
        <v>3100</v>
      </c>
      <c r="C6" s="76">
        <v>3100</v>
      </c>
      <c r="D6" s="76">
        <v>3100</v>
      </c>
      <c r="E6" s="76">
        <v>3100</v>
      </c>
      <c r="F6" s="76">
        <v>3100</v>
      </c>
      <c r="G6" s="76">
        <v>3100</v>
      </c>
      <c r="H6" s="76">
        <v>3100</v>
      </c>
      <c r="I6" s="76">
        <v>3100</v>
      </c>
      <c r="J6" s="76">
        <v>3100</v>
      </c>
      <c r="K6" s="76">
        <v>3100</v>
      </c>
      <c r="L6" s="76">
        <v>3100</v>
      </c>
      <c r="M6" s="76">
        <v>3100</v>
      </c>
      <c r="N6" s="77">
        <f>SUM(B6:M6)</f>
        <v>37200</v>
      </c>
    </row>
    <row r="7" spans="1:14" ht="14.25" customHeight="1" x14ac:dyDescent="0.3">
      <c r="A7" s="90" t="s">
        <v>80</v>
      </c>
      <c r="B7" s="76">
        <v>450</v>
      </c>
      <c r="C7" s="76">
        <v>450</v>
      </c>
      <c r="D7" s="76">
        <v>450</v>
      </c>
      <c r="E7" s="76">
        <v>450</v>
      </c>
      <c r="F7" s="76">
        <v>450</v>
      </c>
      <c r="G7" s="76">
        <v>450</v>
      </c>
      <c r="H7" s="76">
        <v>450</v>
      </c>
      <c r="I7" s="76">
        <v>450</v>
      </c>
      <c r="J7" s="76">
        <v>450</v>
      </c>
      <c r="K7" s="76">
        <v>450</v>
      </c>
      <c r="L7" s="76">
        <v>450</v>
      </c>
      <c r="M7" s="76">
        <v>450</v>
      </c>
      <c r="N7" s="77">
        <f>SUM(B7:M7)</f>
        <v>5400</v>
      </c>
    </row>
    <row r="8" spans="1:14" ht="14.25" customHeight="1" x14ac:dyDescent="0.3">
      <c r="A8" s="92" t="s">
        <v>81</v>
      </c>
      <c r="B8" s="9">
        <v>600</v>
      </c>
      <c r="C8" s="9">
        <v>600</v>
      </c>
      <c r="D8" s="9">
        <v>600</v>
      </c>
      <c r="E8" s="9">
        <v>600</v>
      </c>
      <c r="F8" s="9">
        <v>600</v>
      </c>
      <c r="G8" s="9">
        <v>600</v>
      </c>
      <c r="H8" s="9">
        <v>600</v>
      </c>
      <c r="I8" s="9">
        <v>600</v>
      </c>
      <c r="J8" s="9">
        <v>600</v>
      </c>
      <c r="K8" s="9">
        <v>600</v>
      </c>
      <c r="L8" s="9">
        <v>600</v>
      </c>
      <c r="M8" s="9">
        <v>600</v>
      </c>
      <c r="N8" s="10">
        <f>SUM(B8:M8)</f>
        <v>7200</v>
      </c>
    </row>
    <row r="9" spans="1:14" ht="14.25" customHeight="1" x14ac:dyDescent="0.3">
      <c r="A9" s="12" t="s">
        <v>16</v>
      </c>
      <c r="B9" s="13">
        <f t="shared" ref="B9:N9" si="0">SUM(B5:B8)</f>
        <v>7750</v>
      </c>
      <c r="C9" s="13">
        <f t="shared" si="0"/>
        <v>7750</v>
      </c>
      <c r="D9" s="13">
        <f t="shared" si="0"/>
        <v>7750</v>
      </c>
      <c r="E9" s="13">
        <f t="shared" si="0"/>
        <v>7750</v>
      </c>
      <c r="F9" s="13">
        <f t="shared" si="0"/>
        <v>7750</v>
      </c>
      <c r="G9" s="13">
        <f t="shared" si="0"/>
        <v>7750</v>
      </c>
      <c r="H9" s="13">
        <f t="shared" si="0"/>
        <v>7750</v>
      </c>
      <c r="I9" s="13">
        <f t="shared" si="0"/>
        <v>8350</v>
      </c>
      <c r="J9" s="13">
        <f t="shared" si="0"/>
        <v>8350</v>
      </c>
      <c r="K9" s="13">
        <f t="shared" si="0"/>
        <v>8350</v>
      </c>
      <c r="L9" s="13">
        <f t="shared" si="0"/>
        <v>8350</v>
      </c>
      <c r="M9" s="13">
        <f t="shared" si="0"/>
        <v>8350</v>
      </c>
      <c r="N9" s="14">
        <f t="shared" si="0"/>
        <v>96000</v>
      </c>
    </row>
    <row r="10" spans="1:14" ht="14.25" customHeight="1" x14ac:dyDescent="0.3">
      <c r="A10" s="15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0"/>
    </row>
    <row r="11" spans="1:14" ht="14.25" customHeight="1" x14ac:dyDescent="0.3">
      <c r="A11" s="16" t="s">
        <v>17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</row>
    <row r="12" spans="1:14" ht="14.25" customHeight="1" x14ac:dyDescent="0.3">
      <c r="A12" s="67" t="s">
        <v>82</v>
      </c>
      <c r="B12" s="74">
        <v>150</v>
      </c>
      <c r="C12" s="74">
        <v>150</v>
      </c>
      <c r="D12" s="74">
        <v>150</v>
      </c>
      <c r="E12" s="74">
        <v>150</v>
      </c>
      <c r="F12" s="74">
        <v>150</v>
      </c>
      <c r="G12" s="74">
        <v>150</v>
      </c>
      <c r="H12" s="74">
        <v>150</v>
      </c>
      <c r="I12" s="74">
        <v>150</v>
      </c>
      <c r="J12" s="74">
        <v>150</v>
      </c>
      <c r="K12" s="74">
        <v>150</v>
      </c>
      <c r="L12" s="74">
        <v>150</v>
      </c>
      <c r="M12" s="74">
        <v>150</v>
      </c>
      <c r="N12" s="10">
        <f t="shared" ref="N12:N18" si="1">SUM(B12:M12)</f>
        <v>1800</v>
      </c>
    </row>
    <row r="13" spans="1:14" ht="14.25" customHeight="1" x14ac:dyDescent="0.3">
      <c r="A13" s="15" t="s">
        <v>18</v>
      </c>
      <c r="B13" s="74">
        <v>100</v>
      </c>
      <c r="C13" s="74">
        <v>100</v>
      </c>
      <c r="D13" s="74">
        <v>100</v>
      </c>
      <c r="E13" s="74">
        <v>100</v>
      </c>
      <c r="F13" s="74">
        <v>100</v>
      </c>
      <c r="G13" s="74">
        <v>100</v>
      </c>
      <c r="H13" s="74">
        <v>100</v>
      </c>
      <c r="I13" s="74">
        <v>100</v>
      </c>
      <c r="J13" s="74">
        <v>100</v>
      </c>
      <c r="K13" s="74">
        <v>100</v>
      </c>
      <c r="L13" s="74">
        <v>100</v>
      </c>
      <c r="M13" s="74">
        <v>100</v>
      </c>
      <c r="N13" s="10">
        <f t="shared" si="1"/>
        <v>1200</v>
      </c>
    </row>
    <row r="14" spans="1:14" ht="14.25" customHeight="1" x14ac:dyDescent="0.3">
      <c r="A14" s="67" t="s">
        <v>84</v>
      </c>
      <c r="B14" s="74">
        <v>50</v>
      </c>
      <c r="C14" s="74">
        <v>50</v>
      </c>
      <c r="D14" s="74">
        <v>50</v>
      </c>
      <c r="E14" s="74">
        <v>50</v>
      </c>
      <c r="F14" s="74">
        <v>50</v>
      </c>
      <c r="G14" s="74">
        <v>50</v>
      </c>
      <c r="H14" s="74">
        <v>50</v>
      </c>
      <c r="I14" s="74">
        <v>50</v>
      </c>
      <c r="J14" s="74">
        <v>50</v>
      </c>
      <c r="K14" s="74">
        <v>50</v>
      </c>
      <c r="L14" s="74">
        <v>50</v>
      </c>
      <c r="M14" s="74">
        <v>50</v>
      </c>
      <c r="N14" s="10">
        <f t="shared" si="1"/>
        <v>600</v>
      </c>
    </row>
    <row r="15" spans="1:14" ht="14.25" customHeight="1" x14ac:dyDescent="0.3">
      <c r="A15" s="67" t="s">
        <v>83</v>
      </c>
      <c r="B15" s="74">
        <v>150</v>
      </c>
      <c r="C15" s="74">
        <v>150</v>
      </c>
      <c r="D15" s="74">
        <v>150</v>
      </c>
      <c r="E15" s="74">
        <v>150</v>
      </c>
      <c r="F15" s="74">
        <v>150</v>
      </c>
      <c r="G15" s="74">
        <v>150</v>
      </c>
      <c r="H15" s="74">
        <v>150</v>
      </c>
      <c r="I15" s="74">
        <v>150</v>
      </c>
      <c r="J15" s="74">
        <v>150</v>
      </c>
      <c r="K15" s="74">
        <v>150</v>
      </c>
      <c r="L15" s="74">
        <v>150</v>
      </c>
      <c r="M15" s="74">
        <v>150</v>
      </c>
      <c r="N15" s="10">
        <f t="shared" si="1"/>
        <v>1800</v>
      </c>
    </row>
    <row r="16" spans="1:14" ht="14.25" customHeight="1" x14ac:dyDescent="0.3">
      <c r="A16" s="67" t="s">
        <v>85</v>
      </c>
      <c r="B16" s="74">
        <v>50</v>
      </c>
      <c r="C16" s="74">
        <v>50</v>
      </c>
      <c r="D16" s="74">
        <v>50</v>
      </c>
      <c r="E16" s="74">
        <v>50</v>
      </c>
      <c r="F16" s="74">
        <v>50</v>
      </c>
      <c r="G16" s="74">
        <v>50</v>
      </c>
      <c r="H16" s="74">
        <v>50</v>
      </c>
      <c r="I16" s="74">
        <v>50</v>
      </c>
      <c r="J16" s="74">
        <v>50</v>
      </c>
      <c r="K16" s="74">
        <v>50</v>
      </c>
      <c r="L16" s="74">
        <v>50</v>
      </c>
      <c r="M16" s="74">
        <v>50</v>
      </c>
      <c r="N16" s="10">
        <f t="shared" si="1"/>
        <v>600</v>
      </c>
    </row>
    <row r="17" spans="1:26" ht="14.25" customHeight="1" x14ac:dyDescent="0.3">
      <c r="A17" s="15" t="s">
        <v>19</v>
      </c>
      <c r="B17" s="74">
        <v>200</v>
      </c>
      <c r="C17" s="74">
        <v>200</v>
      </c>
      <c r="D17" s="74">
        <v>200</v>
      </c>
      <c r="E17" s="74">
        <v>200</v>
      </c>
      <c r="F17" s="74">
        <v>200</v>
      </c>
      <c r="G17" s="74">
        <v>200</v>
      </c>
      <c r="H17" s="74">
        <v>200</v>
      </c>
      <c r="I17" s="74">
        <v>200</v>
      </c>
      <c r="J17" s="74">
        <v>200</v>
      </c>
      <c r="K17" s="74">
        <v>200</v>
      </c>
      <c r="L17" s="74">
        <v>200</v>
      </c>
      <c r="M17" s="74">
        <v>200</v>
      </c>
      <c r="N17" s="10">
        <f t="shared" si="1"/>
        <v>2400</v>
      </c>
    </row>
    <row r="18" spans="1:26" ht="14.25" customHeight="1" x14ac:dyDescent="0.3">
      <c r="A18" s="15" t="s">
        <v>20</v>
      </c>
      <c r="B18" s="74">
        <v>350</v>
      </c>
      <c r="C18" s="74">
        <v>350</v>
      </c>
      <c r="D18" s="74">
        <v>350</v>
      </c>
      <c r="E18" s="74">
        <v>350</v>
      </c>
      <c r="F18" s="74">
        <v>350</v>
      </c>
      <c r="G18" s="74">
        <v>350</v>
      </c>
      <c r="H18" s="74">
        <v>350</v>
      </c>
      <c r="I18" s="74">
        <v>350</v>
      </c>
      <c r="J18" s="74">
        <v>350</v>
      </c>
      <c r="K18" s="74">
        <v>350</v>
      </c>
      <c r="L18" s="74">
        <v>350</v>
      </c>
      <c r="M18" s="74">
        <v>350</v>
      </c>
      <c r="N18" s="10">
        <f t="shared" si="1"/>
        <v>4200</v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 x14ac:dyDescent="0.3">
      <c r="A19" s="12" t="s">
        <v>21</v>
      </c>
      <c r="B19" s="13">
        <f>SUM(B12:B18)</f>
        <v>1050</v>
      </c>
      <c r="C19" s="13">
        <f t="shared" ref="C19:N19" si="2">SUM(C12:C17)</f>
        <v>700</v>
      </c>
      <c r="D19" s="13">
        <f t="shared" si="2"/>
        <v>700</v>
      </c>
      <c r="E19" s="13">
        <f t="shared" si="2"/>
        <v>700</v>
      </c>
      <c r="F19" s="13">
        <f t="shared" si="2"/>
        <v>700</v>
      </c>
      <c r="G19" s="13">
        <f t="shared" si="2"/>
        <v>700</v>
      </c>
      <c r="H19" s="13">
        <f t="shared" si="2"/>
        <v>700</v>
      </c>
      <c r="I19" s="13">
        <f t="shared" si="2"/>
        <v>700</v>
      </c>
      <c r="J19" s="13">
        <f t="shared" si="2"/>
        <v>700</v>
      </c>
      <c r="K19" s="13">
        <f t="shared" si="2"/>
        <v>700</v>
      </c>
      <c r="L19" s="13">
        <f t="shared" si="2"/>
        <v>700</v>
      </c>
      <c r="M19" s="13">
        <f t="shared" si="2"/>
        <v>700</v>
      </c>
      <c r="N19" s="14">
        <f t="shared" si="2"/>
        <v>8400</v>
      </c>
    </row>
    <row r="20" spans="1:26" ht="14.25" customHeight="1" x14ac:dyDescent="0.3">
      <c r="A20" s="11"/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</row>
    <row r="21" spans="1:26" ht="14.25" customHeight="1" x14ac:dyDescent="0.3">
      <c r="A21" s="23" t="s">
        <v>22</v>
      </c>
      <c r="B21" s="24">
        <f t="shared" ref="B21:M21" si="3">B9-B19</f>
        <v>6700</v>
      </c>
      <c r="C21" s="24">
        <f t="shared" si="3"/>
        <v>7050</v>
      </c>
      <c r="D21" s="24">
        <f t="shared" si="3"/>
        <v>7050</v>
      </c>
      <c r="E21" s="24">
        <f t="shared" si="3"/>
        <v>7050</v>
      </c>
      <c r="F21" s="24">
        <f t="shared" si="3"/>
        <v>7050</v>
      </c>
      <c r="G21" s="24">
        <f t="shared" si="3"/>
        <v>7050</v>
      </c>
      <c r="H21" s="24">
        <f t="shared" si="3"/>
        <v>7050</v>
      </c>
      <c r="I21" s="24">
        <f t="shared" si="3"/>
        <v>7650</v>
      </c>
      <c r="J21" s="24">
        <f t="shared" si="3"/>
        <v>7650</v>
      </c>
      <c r="K21" s="24">
        <f t="shared" si="3"/>
        <v>7650</v>
      </c>
      <c r="L21" s="24">
        <f t="shared" si="3"/>
        <v>7650</v>
      </c>
      <c r="M21" s="24">
        <f t="shared" si="3"/>
        <v>7650</v>
      </c>
      <c r="N21" s="25">
        <f>SUM(B21:M21)</f>
        <v>87250</v>
      </c>
    </row>
    <row r="22" spans="1:26" ht="14.25" customHeight="1" x14ac:dyDescent="0.3">
      <c r="A22" s="15" t="s">
        <v>23</v>
      </c>
      <c r="B22" s="9">
        <f t="shared" ref="B22:M22" si="4">B21*0.15</f>
        <v>1005</v>
      </c>
      <c r="C22" s="9">
        <f t="shared" si="4"/>
        <v>1057.5</v>
      </c>
      <c r="D22" s="9">
        <f t="shared" si="4"/>
        <v>1057.5</v>
      </c>
      <c r="E22" s="9">
        <f t="shared" si="4"/>
        <v>1057.5</v>
      </c>
      <c r="F22" s="9">
        <f t="shared" si="4"/>
        <v>1057.5</v>
      </c>
      <c r="G22" s="9">
        <f t="shared" si="4"/>
        <v>1057.5</v>
      </c>
      <c r="H22" s="9">
        <f t="shared" si="4"/>
        <v>1057.5</v>
      </c>
      <c r="I22" s="9">
        <f t="shared" si="4"/>
        <v>1147.5</v>
      </c>
      <c r="J22" s="9">
        <f t="shared" si="4"/>
        <v>1147.5</v>
      </c>
      <c r="K22" s="9">
        <f t="shared" si="4"/>
        <v>1147.5</v>
      </c>
      <c r="L22" s="9">
        <f t="shared" si="4"/>
        <v>1147.5</v>
      </c>
      <c r="M22" s="9">
        <f t="shared" si="4"/>
        <v>1147.5</v>
      </c>
      <c r="N22" s="25">
        <f>SUM(B22:M22)</f>
        <v>13087.5</v>
      </c>
    </row>
    <row r="23" spans="1:26" ht="14.25" customHeight="1" thickBot="1" x14ac:dyDescent="0.35">
      <c r="A23" s="87" t="s">
        <v>24</v>
      </c>
      <c r="B23" s="88">
        <f t="shared" ref="B23:N23" si="5">B21-B22</f>
        <v>5695</v>
      </c>
      <c r="C23" s="88">
        <f t="shared" si="5"/>
        <v>5992.5</v>
      </c>
      <c r="D23" s="88">
        <f t="shared" si="5"/>
        <v>5992.5</v>
      </c>
      <c r="E23" s="88">
        <f t="shared" si="5"/>
        <v>5992.5</v>
      </c>
      <c r="F23" s="88">
        <f t="shared" si="5"/>
        <v>5992.5</v>
      </c>
      <c r="G23" s="88">
        <f t="shared" si="5"/>
        <v>5992.5</v>
      </c>
      <c r="H23" s="88">
        <f t="shared" si="5"/>
        <v>5992.5</v>
      </c>
      <c r="I23" s="88">
        <f t="shared" si="5"/>
        <v>6502.5</v>
      </c>
      <c r="J23" s="88">
        <f t="shared" si="5"/>
        <v>6502.5</v>
      </c>
      <c r="K23" s="88">
        <f t="shared" si="5"/>
        <v>6502.5</v>
      </c>
      <c r="L23" s="88">
        <f t="shared" si="5"/>
        <v>6502.5</v>
      </c>
      <c r="M23" s="88">
        <f t="shared" si="5"/>
        <v>6502.5</v>
      </c>
      <c r="N23" s="89">
        <f t="shared" si="5"/>
        <v>74162.5</v>
      </c>
    </row>
    <row r="24" spans="1:26" ht="14.25" customHeight="1" x14ac:dyDescent="0.3"/>
    <row r="25" spans="1:26" ht="14.25" customHeight="1" x14ac:dyDescent="0.3"/>
    <row r="26" spans="1:26" ht="14.25" customHeight="1" x14ac:dyDescent="0.3"/>
    <row r="27" spans="1:26" ht="14.25" customHeight="1" x14ac:dyDescent="0.3"/>
    <row r="28" spans="1:26" ht="14.25" customHeight="1" x14ac:dyDescent="0.3"/>
    <row r="29" spans="1:26" ht="14.25" customHeight="1" x14ac:dyDescent="0.3"/>
    <row r="30" spans="1:26" ht="14.25" customHeight="1" x14ac:dyDescent="0.3"/>
    <row r="31" spans="1:26" ht="14.25" customHeight="1" x14ac:dyDescent="0.3"/>
    <row r="32" spans="1:26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</sheetData>
  <mergeCells count="1">
    <mergeCell ref="A1:A2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0"/>
  <sheetViews>
    <sheetView topLeftCell="B1" zoomScale="104" workbookViewId="0">
      <selection activeCell="P6" sqref="P6"/>
    </sheetView>
  </sheetViews>
  <sheetFormatPr defaultColWidth="14.44140625" defaultRowHeight="15" customHeight="1" x14ac:dyDescent="0.3"/>
  <cols>
    <col min="1" max="1" width="62.33203125" style="45" customWidth="1"/>
    <col min="2" max="2" width="14.88671875" style="45" customWidth="1"/>
    <col min="3" max="3" width="13.5546875" style="45" customWidth="1"/>
    <col min="4" max="4" width="14.109375" style="45" customWidth="1"/>
    <col min="5" max="5" width="14.44140625" style="45" customWidth="1"/>
    <col min="6" max="6" width="13.6640625" style="45" customWidth="1"/>
    <col min="7" max="7" width="14.109375" style="45" customWidth="1"/>
    <col min="8" max="8" width="13.6640625" style="45" customWidth="1"/>
    <col min="9" max="9" width="15.44140625" style="45" customWidth="1"/>
    <col min="10" max="10" width="11.6640625" style="45" customWidth="1"/>
    <col min="11" max="11" width="15.33203125" style="45" customWidth="1"/>
    <col min="12" max="12" width="16.88671875" style="45" customWidth="1"/>
    <col min="13" max="13" width="12.44140625" style="45" customWidth="1"/>
    <col min="14" max="14" width="19.88671875" style="45" customWidth="1"/>
    <col min="15" max="26" width="8.6640625" style="45" customWidth="1"/>
  </cols>
  <sheetData>
    <row r="1" spans="1:14" ht="18" customHeight="1" x14ac:dyDescent="0.3">
      <c r="A1" s="125" t="s">
        <v>67</v>
      </c>
    </row>
    <row r="2" spans="1:14" ht="18" customHeight="1" x14ac:dyDescent="0.3">
      <c r="A2" s="126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15" customHeight="1" x14ac:dyDescent="0.35">
      <c r="A3" s="95" t="s">
        <v>87</v>
      </c>
      <c r="B3" s="97" t="s">
        <v>4</v>
      </c>
      <c r="C3" s="97" t="s">
        <v>5</v>
      </c>
      <c r="D3" s="97" t="s">
        <v>6</v>
      </c>
      <c r="E3" s="97" t="s">
        <v>7</v>
      </c>
      <c r="F3" s="97" t="s">
        <v>8</v>
      </c>
      <c r="G3" s="97" t="s">
        <v>9</v>
      </c>
      <c r="H3" s="97" t="s">
        <v>10</v>
      </c>
      <c r="I3" s="97" t="s">
        <v>11</v>
      </c>
      <c r="J3" s="97" t="s">
        <v>12</v>
      </c>
      <c r="K3" s="97" t="s">
        <v>13</v>
      </c>
      <c r="L3" s="97" t="s">
        <v>86</v>
      </c>
      <c r="M3" s="97" t="s">
        <v>3</v>
      </c>
      <c r="N3" s="94" t="s">
        <v>14</v>
      </c>
    </row>
    <row r="4" spans="1:14" ht="14.25" customHeight="1" x14ac:dyDescent="0.3">
      <c r="A4" s="6" t="s">
        <v>15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spans="1:14" ht="14.25" customHeight="1" x14ac:dyDescent="0.3">
      <c r="A5" s="67" t="s">
        <v>78</v>
      </c>
      <c r="B5" s="74">
        <v>5000</v>
      </c>
      <c r="C5" s="74">
        <v>5000</v>
      </c>
      <c r="D5" s="74">
        <v>5000</v>
      </c>
      <c r="E5" s="74">
        <v>5000</v>
      </c>
      <c r="F5" s="74">
        <v>5000</v>
      </c>
      <c r="G5" s="74">
        <v>5000</v>
      </c>
      <c r="H5" s="74">
        <v>5000</v>
      </c>
      <c r="I5" s="74">
        <v>5000</v>
      </c>
      <c r="J5" s="74">
        <v>5000</v>
      </c>
      <c r="K5" s="74">
        <v>5000</v>
      </c>
      <c r="L5" s="74">
        <v>5000</v>
      </c>
      <c r="M5" s="74">
        <v>5000</v>
      </c>
      <c r="N5" s="10">
        <f>SUM(B5:M5)</f>
        <v>60000</v>
      </c>
    </row>
    <row r="6" spans="1:14" ht="14.25" customHeight="1" x14ac:dyDescent="0.3">
      <c r="A6" s="96" t="s">
        <v>79</v>
      </c>
      <c r="B6" s="76">
        <v>3200</v>
      </c>
      <c r="C6" s="76">
        <v>3200</v>
      </c>
      <c r="D6" s="76">
        <v>3200</v>
      </c>
      <c r="E6" s="76">
        <v>3200</v>
      </c>
      <c r="F6" s="76">
        <v>3200</v>
      </c>
      <c r="G6" s="76">
        <v>3200</v>
      </c>
      <c r="H6" s="76">
        <v>3200</v>
      </c>
      <c r="I6" s="76">
        <v>3200</v>
      </c>
      <c r="J6" s="76">
        <v>3200</v>
      </c>
      <c r="K6" s="76">
        <v>3200</v>
      </c>
      <c r="L6" s="76">
        <v>3200</v>
      </c>
      <c r="M6" s="76">
        <v>3200</v>
      </c>
      <c r="N6" s="77">
        <f>SUM(B6:M6)</f>
        <v>38400</v>
      </c>
    </row>
    <row r="7" spans="1:14" ht="14.25" customHeight="1" x14ac:dyDescent="0.3">
      <c r="A7" s="90" t="s">
        <v>80</v>
      </c>
      <c r="B7" s="76">
        <v>400</v>
      </c>
      <c r="C7" s="76">
        <v>400</v>
      </c>
      <c r="D7" s="76">
        <v>400</v>
      </c>
      <c r="E7" s="76">
        <v>400</v>
      </c>
      <c r="F7" s="76">
        <v>400</v>
      </c>
      <c r="G7" s="76">
        <v>400</v>
      </c>
      <c r="H7" s="76">
        <v>400</v>
      </c>
      <c r="I7" s="76">
        <v>400</v>
      </c>
      <c r="J7" s="76">
        <v>400</v>
      </c>
      <c r="K7" s="76">
        <v>400</v>
      </c>
      <c r="L7" s="76">
        <v>400</v>
      </c>
      <c r="M7" s="76">
        <v>400</v>
      </c>
      <c r="N7" s="77">
        <f>SUM(B7:M7)</f>
        <v>4800</v>
      </c>
    </row>
    <row r="8" spans="1:14" ht="14.25" customHeight="1" x14ac:dyDescent="0.3">
      <c r="A8" s="91" t="s">
        <v>81</v>
      </c>
      <c r="B8" s="98">
        <v>500</v>
      </c>
      <c r="C8" s="98">
        <v>500</v>
      </c>
      <c r="D8" s="98">
        <v>500</v>
      </c>
      <c r="E8" s="98">
        <v>500</v>
      </c>
      <c r="F8" s="98">
        <v>500</v>
      </c>
      <c r="G8" s="98">
        <v>500</v>
      </c>
      <c r="H8" s="98">
        <v>500</v>
      </c>
      <c r="I8" s="98">
        <v>500</v>
      </c>
      <c r="J8" s="98">
        <v>500</v>
      </c>
      <c r="K8" s="98">
        <v>500</v>
      </c>
      <c r="L8" s="98">
        <v>500</v>
      </c>
      <c r="M8" s="98">
        <v>500</v>
      </c>
      <c r="N8" s="10">
        <f>SUM(B8:M8)</f>
        <v>6000</v>
      </c>
    </row>
    <row r="9" spans="1:14" ht="14.25" customHeight="1" x14ac:dyDescent="0.3">
      <c r="A9" s="27" t="s">
        <v>16</v>
      </c>
      <c r="B9" s="28">
        <f t="shared" ref="B9:N9" si="0">SUM(B5:B8)</f>
        <v>9100</v>
      </c>
      <c r="C9" s="28">
        <f t="shared" si="0"/>
        <v>9100</v>
      </c>
      <c r="D9" s="28">
        <f t="shared" si="0"/>
        <v>9100</v>
      </c>
      <c r="E9" s="28">
        <f t="shared" si="0"/>
        <v>9100</v>
      </c>
      <c r="F9" s="28">
        <f t="shared" si="0"/>
        <v>9100</v>
      </c>
      <c r="G9" s="28">
        <f t="shared" si="0"/>
        <v>9100</v>
      </c>
      <c r="H9" s="28">
        <f t="shared" si="0"/>
        <v>9100</v>
      </c>
      <c r="I9" s="28">
        <f t="shared" si="0"/>
        <v>9100</v>
      </c>
      <c r="J9" s="28">
        <f t="shared" si="0"/>
        <v>9100</v>
      </c>
      <c r="K9" s="28">
        <f t="shared" si="0"/>
        <v>9100</v>
      </c>
      <c r="L9" s="28">
        <f t="shared" si="0"/>
        <v>9100</v>
      </c>
      <c r="M9" s="28">
        <f t="shared" si="0"/>
        <v>9100</v>
      </c>
      <c r="N9" s="29">
        <f t="shared" si="0"/>
        <v>109200</v>
      </c>
    </row>
    <row r="10" spans="1:14" ht="14.25" customHeight="1" x14ac:dyDescent="0.3">
      <c r="A10" s="15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0"/>
    </row>
    <row r="11" spans="1:14" ht="14.25" customHeight="1" x14ac:dyDescent="0.3">
      <c r="A11" s="16" t="s">
        <v>17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</row>
    <row r="12" spans="1:14" ht="14.25" customHeight="1" x14ac:dyDescent="0.3">
      <c r="A12" s="67" t="s">
        <v>82</v>
      </c>
      <c r="B12" s="74">
        <v>150</v>
      </c>
      <c r="C12" s="74">
        <v>150</v>
      </c>
      <c r="D12" s="74">
        <v>150</v>
      </c>
      <c r="E12" s="74">
        <v>150</v>
      </c>
      <c r="F12" s="74">
        <v>150</v>
      </c>
      <c r="G12" s="74">
        <v>150</v>
      </c>
      <c r="H12" s="74">
        <v>150</v>
      </c>
      <c r="I12" s="74">
        <v>150</v>
      </c>
      <c r="J12" s="74">
        <v>150</v>
      </c>
      <c r="K12" s="74">
        <v>150</v>
      </c>
      <c r="L12" s="74">
        <v>150</v>
      </c>
      <c r="M12" s="74">
        <v>150</v>
      </c>
      <c r="N12" s="10">
        <f t="shared" ref="N12:N17" si="1">SUM(B12:M12)</f>
        <v>1800</v>
      </c>
    </row>
    <row r="13" spans="1:14" ht="14.25" customHeight="1" x14ac:dyDescent="0.3">
      <c r="A13" s="15" t="s">
        <v>18</v>
      </c>
      <c r="B13" s="74">
        <v>150</v>
      </c>
      <c r="C13" s="74">
        <v>150</v>
      </c>
      <c r="D13" s="74">
        <v>150</v>
      </c>
      <c r="E13" s="74">
        <v>150</v>
      </c>
      <c r="F13" s="74">
        <v>150</v>
      </c>
      <c r="G13" s="74">
        <v>150</v>
      </c>
      <c r="H13" s="74">
        <v>150</v>
      </c>
      <c r="I13" s="74">
        <v>150</v>
      </c>
      <c r="J13" s="74">
        <v>150</v>
      </c>
      <c r="K13" s="74">
        <v>150</v>
      </c>
      <c r="L13" s="74">
        <v>150</v>
      </c>
      <c r="M13" s="74">
        <v>150</v>
      </c>
      <c r="N13" s="10">
        <f t="shared" si="1"/>
        <v>1800</v>
      </c>
    </row>
    <row r="14" spans="1:14" ht="14.25" customHeight="1" x14ac:dyDescent="0.3">
      <c r="A14" s="67" t="s">
        <v>84</v>
      </c>
      <c r="B14" s="74">
        <v>50</v>
      </c>
      <c r="C14" s="74">
        <v>50</v>
      </c>
      <c r="D14" s="74">
        <v>50</v>
      </c>
      <c r="E14" s="74">
        <v>50</v>
      </c>
      <c r="F14" s="74">
        <v>50</v>
      </c>
      <c r="G14" s="74">
        <v>50</v>
      </c>
      <c r="H14" s="74">
        <v>50</v>
      </c>
      <c r="I14" s="74">
        <v>50</v>
      </c>
      <c r="J14" s="74">
        <v>50</v>
      </c>
      <c r="K14" s="74">
        <v>50</v>
      </c>
      <c r="L14" s="74">
        <v>50</v>
      </c>
      <c r="M14" s="74">
        <v>50</v>
      </c>
      <c r="N14" s="10">
        <f t="shared" si="1"/>
        <v>600</v>
      </c>
    </row>
    <row r="15" spans="1:14" ht="14.25" customHeight="1" x14ac:dyDescent="0.3">
      <c r="A15" s="67" t="s">
        <v>83</v>
      </c>
      <c r="B15" s="74">
        <v>150</v>
      </c>
      <c r="C15" s="74">
        <v>150</v>
      </c>
      <c r="D15" s="74">
        <v>150</v>
      </c>
      <c r="E15" s="74">
        <v>150</v>
      </c>
      <c r="F15" s="74">
        <v>150</v>
      </c>
      <c r="G15" s="74">
        <v>150</v>
      </c>
      <c r="H15" s="74">
        <v>150</v>
      </c>
      <c r="I15" s="74">
        <v>150</v>
      </c>
      <c r="J15" s="74">
        <v>150</v>
      </c>
      <c r="K15" s="74">
        <v>150</v>
      </c>
      <c r="L15" s="74">
        <v>150</v>
      </c>
      <c r="M15" s="74">
        <v>150</v>
      </c>
      <c r="N15" s="10">
        <f t="shared" si="1"/>
        <v>1800</v>
      </c>
    </row>
    <row r="16" spans="1:14" ht="14.25" customHeight="1" x14ac:dyDescent="0.3">
      <c r="A16" s="67" t="s">
        <v>85</v>
      </c>
      <c r="B16" s="74">
        <v>50</v>
      </c>
      <c r="C16" s="74">
        <v>50</v>
      </c>
      <c r="D16" s="74">
        <v>50</v>
      </c>
      <c r="E16" s="74">
        <v>50</v>
      </c>
      <c r="F16" s="74">
        <v>50</v>
      </c>
      <c r="G16" s="74">
        <v>50</v>
      </c>
      <c r="H16" s="74">
        <v>50</v>
      </c>
      <c r="I16" s="74">
        <v>50</v>
      </c>
      <c r="J16" s="74">
        <v>50</v>
      </c>
      <c r="K16" s="74">
        <v>50</v>
      </c>
      <c r="L16" s="74">
        <v>50</v>
      </c>
      <c r="M16" s="74">
        <v>50</v>
      </c>
      <c r="N16" s="10">
        <f t="shared" si="1"/>
        <v>600</v>
      </c>
    </row>
    <row r="17" spans="1:26" ht="14.25" customHeight="1" x14ac:dyDescent="0.3">
      <c r="A17" s="15" t="s">
        <v>19</v>
      </c>
      <c r="B17" s="74">
        <v>300</v>
      </c>
      <c r="C17" s="74">
        <v>300</v>
      </c>
      <c r="D17" s="74">
        <v>300</v>
      </c>
      <c r="E17" s="74">
        <v>300</v>
      </c>
      <c r="F17" s="74">
        <v>300</v>
      </c>
      <c r="G17" s="74">
        <v>300</v>
      </c>
      <c r="H17" s="74">
        <v>300</v>
      </c>
      <c r="I17" s="74">
        <v>300</v>
      </c>
      <c r="J17" s="74">
        <v>300</v>
      </c>
      <c r="K17" s="74">
        <v>300</v>
      </c>
      <c r="L17" s="74">
        <v>300</v>
      </c>
      <c r="M17" s="74">
        <v>300</v>
      </c>
      <c r="N17" s="10">
        <f t="shared" si="1"/>
        <v>3600</v>
      </c>
    </row>
    <row r="18" spans="1:26" ht="14.25" customHeight="1" x14ac:dyDescent="0.3">
      <c r="A18" s="15" t="s">
        <v>20</v>
      </c>
      <c r="B18" s="74">
        <v>125</v>
      </c>
      <c r="C18" s="74">
        <v>125</v>
      </c>
      <c r="D18" s="74">
        <v>125</v>
      </c>
      <c r="E18" s="74">
        <v>125</v>
      </c>
      <c r="F18" s="74">
        <v>125</v>
      </c>
      <c r="G18" s="74">
        <v>125</v>
      </c>
      <c r="H18" s="74">
        <v>125</v>
      </c>
      <c r="I18" s="74">
        <v>125</v>
      </c>
      <c r="J18" s="74">
        <v>125</v>
      </c>
      <c r="K18" s="74">
        <v>125</v>
      </c>
      <c r="L18" s="74">
        <v>125</v>
      </c>
      <c r="M18" s="74">
        <v>125</v>
      </c>
      <c r="N18" s="10">
        <f>SUM(B18:M18)</f>
        <v>1500</v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 x14ac:dyDescent="0.3">
      <c r="A19" s="102" t="s">
        <v>21</v>
      </c>
      <c r="B19" s="28">
        <f>SUM(B12:B18)</f>
        <v>975</v>
      </c>
      <c r="C19" s="28">
        <f t="shared" ref="C19:N19" si="2">SUM(C12:C17)</f>
        <v>850</v>
      </c>
      <c r="D19" s="28">
        <f t="shared" si="2"/>
        <v>850</v>
      </c>
      <c r="E19" s="28">
        <f t="shared" si="2"/>
        <v>850</v>
      </c>
      <c r="F19" s="28">
        <f t="shared" si="2"/>
        <v>850</v>
      </c>
      <c r="G19" s="28">
        <f t="shared" si="2"/>
        <v>850</v>
      </c>
      <c r="H19" s="28">
        <f t="shared" si="2"/>
        <v>850</v>
      </c>
      <c r="I19" s="28">
        <f t="shared" si="2"/>
        <v>850</v>
      </c>
      <c r="J19" s="28">
        <f t="shared" si="2"/>
        <v>850</v>
      </c>
      <c r="K19" s="28">
        <f t="shared" si="2"/>
        <v>850</v>
      </c>
      <c r="L19" s="28">
        <f t="shared" si="2"/>
        <v>850</v>
      </c>
      <c r="M19" s="28">
        <f t="shared" si="2"/>
        <v>850</v>
      </c>
      <c r="N19" s="29">
        <f t="shared" si="2"/>
        <v>10200</v>
      </c>
    </row>
    <row r="20" spans="1:26" ht="14.25" customHeight="1" x14ac:dyDescent="0.3">
      <c r="A20" s="11"/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</row>
    <row r="21" spans="1:26" ht="14.25" customHeight="1" x14ac:dyDescent="0.3">
      <c r="A21" s="23" t="s">
        <v>22</v>
      </c>
      <c r="B21" s="24">
        <f t="shared" ref="B21:M21" si="3">B9-B19</f>
        <v>8125</v>
      </c>
      <c r="C21" s="24">
        <f t="shared" si="3"/>
        <v>8250</v>
      </c>
      <c r="D21" s="24">
        <f t="shared" si="3"/>
        <v>8250</v>
      </c>
      <c r="E21" s="24">
        <f t="shared" si="3"/>
        <v>8250</v>
      </c>
      <c r="F21" s="24">
        <f t="shared" si="3"/>
        <v>8250</v>
      </c>
      <c r="G21" s="24">
        <f t="shared" si="3"/>
        <v>8250</v>
      </c>
      <c r="H21" s="24">
        <f t="shared" si="3"/>
        <v>8250</v>
      </c>
      <c r="I21" s="24">
        <f t="shared" si="3"/>
        <v>8250</v>
      </c>
      <c r="J21" s="24">
        <f t="shared" si="3"/>
        <v>8250</v>
      </c>
      <c r="K21" s="24">
        <f t="shared" si="3"/>
        <v>8250</v>
      </c>
      <c r="L21" s="24">
        <f t="shared" si="3"/>
        <v>8250</v>
      </c>
      <c r="M21" s="24">
        <f t="shared" si="3"/>
        <v>8250</v>
      </c>
      <c r="N21" s="25">
        <f>SUM(B21:M21)</f>
        <v>98875</v>
      </c>
    </row>
    <row r="22" spans="1:26" ht="14.25" customHeight="1" x14ac:dyDescent="0.3">
      <c r="A22" s="15" t="s">
        <v>23</v>
      </c>
      <c r="B22" s="9">
        <f t="shared" ref="B22:M22" si="4">B21*0.15</f>
        <v>1218.75</v>
      </c>
      <c r="C22" s="9">
        <f t="shared" si="4"/>
        <v>1237.5</v>
      </c>
      <c r="D22" s="9">
        <f t="shared" si="4"/>
        <v>1237.5</v>
      </c>
      <c r="E22" s="9">
        <f t="shared" si="4"/>
        <v>1237.5</v>
      </c>
      <c r="F22" s="9">
        <f t="shared" si="4"/>
        <v>1237.5</v>
      </c>
      <c r="G22" s="9">
        <f t="shared" si="4"/>
        <v>1237.5</v>
      </c>
      <c r="H22" s="9">
        <f t="shared" si="4"/>
        <v>1237.5</v>
      </c>
      <c r="I22" s="9">
        <f t="shared" si="4"/>
        <v>1237.5</v>
      </c>
      <c r="J22" s="9">
        <f t="shared" si="4"/>
        <v>1237.5</v>
      </c>
      <c r="K22" s="9">
        <f t="shared" si="4"/>
        <v>1237.5</v>
      </c>
      <c r="L22" s="9">
        <f t="shared" si="4"/>
        <v>1237.5</v>
      </c>
      <c r="M22" s="9">
        <f t="shared" si="4"/>
        <v>1237.5</v>
      </c>
      <c r="N22" s="25">
        <f>SUM(B22:M22)</f>
        <v>14831.25</v>
      </c>
    </row>
    <row r="23" spans="1:26" ht="14.25" customHeight="1" x14ac:dyDescent="0.3">
      <c r="A23" s="99" t="s">
        <v>24</v>
      </c>
      <c r="B23" s="100">
        <f t="shared" ref="B23:N23" si="5">B21-B22</f>
        <v>6906.25</v>
      </c>
      <c r="C23" s="100">
        <f t="shared" si="5"/>
        <v>7012.5</v>
      </c>
      <c r="D23" s="100">
        <f t="shared" si="5"/>
        <v>7012.5</v>
      </c>
      <c r="E23" s="100">
        <f t="shared" si="5"/>
        <v>7012.5</v>
      </c>
      <c r="F23" s="100">
        <f t="shared" si="5"/>
        <v>7012.5</v>
      </c>
      <c r="G23" s="100">
        <f t="shared" si="5"/>
        <v>7012.5</v>
      </c>
      <c r="H23" s="100">
        <f t="shared" si="5"/>
        <v>7012.5</v>
      </c>
      <c r="I23" s="100">
        <f t="shared" si="5"/>
        <v>7012.5</v>
      </c>
      <c r="J23" s="100">
        <f t="shared" si="5"/>
        <v>7012.5</v>
      </c>
      <c r="K23" s="100">
        <f t="shared" si="5"/>
        <v>7012.5</v>
      </c>
      <c r="L23" s="100">
        <f t="shared" si="5"/>
        <v>7012.5</v>
      </c>
      <c r="M23" s="100">
        <f t="shared" si="5"/>
        <v>7012.5</v>
      </c>
      <c r="N23" s="101">
        <f t="shared" si="5"/>
        <v>84043.75</v>
      </c>
    </row>
    <row r="24" spans="1:26" ht="14.25" customHeight="1" x14ac:dyDescent="0.3"/>
    <row r="25" spans="1:26" ht="14.25" customHeight="1" x14ac:dyDescent="0.3"/>
    <row r="26" spans="1:26" ht="14.25" customHeight="1" x14ac:dyDescent="0.3"/>
    <row r="27" spans="1:26" ht="14.25" customHeight="1" x14ac:dyDescent="0.3"/>
    <row r="28" spans="1:26" ht="14.25" customHeight="1" x14ac:dyDescent="0.3"/>
    <row r="29" spans="1:26" ht="14.25" customHeight="1" x14ac:dyDescent="0.3"/>
    <row r="30" spans="1:26" ht="14.25" customHeight="1" x14ac:dyDescent="0.3"/>
    <row r="31" spans="1:26" ht="14.25" customHeight="1" x14ac:dyDescent="0.3"/>
    <row r="32" spans="1:26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</sheetData>
  <mergeCells count="1">
    <mergeCell ref="A1:A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H1316"/>
  <sheetViews>
    <sheetView topLeftCell="A19" workbookViewId="0">
      <pane xSplit="3" topLeftCell="D1" activePane="topRight" state="frozen"/>
      <selection pane="topRight" activeCell="M38" sqref="M38"/>
    </sheetView>
  </sheetViews>
  <sheetFormatPr defaultColWidth="14.44140625" defaultRowHeight="15" customHeight="1" x14ac:dyDescent="0.3"/>
  <cols>
    <col min="1" max="1" width="14.6640625" style="45" customWidth="1"/>
    <col min="2" max="2" width="29.33203125" style="45" customWidth="1"/>
    <col min="3" max="3" width="23.6640625" style="45" customWidth="1"/>
    <col min="4" max="4" width="10.88671875" style="45" customWidth="1"/>
    <col min="5" max="5" width="10.21875" style="45" customWidth="1"/>
    <col min="6" max="13" width="10.44140625" style="45" customWidth="1"/>
    <col min="14" max="14" width="16.109375" style="45" customWidth="1"/>
    <col min="15" max="26" width="11.33203125" style="45" customWidth="1"/>
    <col min="27" max="27" width="15" style="45" customWidth="1"/>
    <col min="28" max="30" width="11.33203125" style="45" customWidth="1"/>
    <col min="31" max="32" width="12.77734375" style="45" customWidth="1"/>
    <col min="33" max="33" width="13.33203125" style="45" customWidth="1"/>
    <col min="34" max="34" width="13" style="45" customWidth="1"/>
    <col min="35" max="39" width="12.33203125" style="45" customWidth="1"/>
    <col min="40" max="40" width="15" style="45" customWidth="1"/>
    <col min="41" max="60" width="8.88671875" style="45" customWidth="1"/>
  </cols>
  <sheetData>
    <row r="1" spans="1:60" ht="14.25" customHeight="1" x14ac:dyDescent="0.3">
      <c r="A1" s="125" t="s">
        <v>67</v>
      </c>
      <c r="B1" s="131"/>
      <c r="C1" s="132"/>
      <c r="D1" s="30"/>
      <c r="E1" s="30"/>
      <c r="F1" s="30"/>
      <c r="G1" s="30"/>
      <c r="H1" s="30"/>
      <c r="I1" s="30"/>
      <c r="J1" s="30"/>
      <c r="K1" s="30"/>
      <c r="L1" s="30"/>
      <c r="M1" s="30"/>
      <c r="N1" s="104"/>
      <c r="AA1" s="109"/>
      <c r="AN1" s="109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</row>
    <row r="2" spans="1:60" ht="15" customHeight="1" x14ac:dyDescent="0.3">
      <c r="A2" s="133"/>
      <c r="B2" s="134"/>
      <c r="C2" s="135"/>
      <c r="D2" s="30"/>
      <c r="E2" s="30"/>
      <c r="F2" s="30"/>
      <c r="G2" s="30"/>
      <c r="H2" s="30"/>
      <c r="I2" s="30"/>
      <c r="J2" s="30"/>
      <c r="K2" s="30"/>
      <c r="L2" s="30"/>
      <c r="M2" s="30"/>
      <c r="N2" s="104"/>
      <c r="AA2" s="109"/>
      <c r="AN2" s="109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</row>
    <row r="3" spans="1:60" ht="14.25" customHeight="1" x14ac:dyDescent="0.35">
      <c r="A3" s="136" t="s">
        <v>88</v>
      </c>
      <c r="B3" s="137"/>
      <c r="C3" s="138"/>
      <c r="D3" s="30"/>
      <c r="E3" s="30"/>
      <c r="F3" s="30"/>
      <c r="G3" s="30"/>
      <c r="H3" s="30"/>
      <c r="I3" s="30"/>
      <c r="J3" s="30"/>
      <c r="K3" s="30"/>
      <c r="L3" s="30"/>
      <c r="M3" s="30"/>
      <c r="N3" s="104"/>
      <c r="AA3" s="109"/>
      <c r="AN3" s="109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</row>
    <row r="4" spans="1:60" ht="14.25" customHeight="1" x14ac:dyDescent="0.35">
      <c r="A4" s="139" t="s">
        <v>26</v>
      </c>
      <c r="B4" s="140"/>
      <c r="C4" s="140"/>
      <c r="D4" s="103">
        <v>45717</v>
      </c>
      <c r="E4" s="103">
        <v>45748</v>
      </c>
      <c r="F4" s="103">
        <v>45778</v>
      </c>
      <c r="G4" s="103">
        <v>45809</v>
      </c>
      <c r="H4" s="103">
        <v>45839</v>
      </c>
      <c r="I4" s="103">
        <v>45870</v>
      </c>
      <c r="J4" s="103">
        <v>45901</v>
      </c>
      <c r="K4" s="103">
        <v>45931</v>
      </c>
      <c r="L4" s="103">
        <v>45962</v>
      </c>
      <c r="M4" s="103">
        <v>45992</v>
      </c>
      <c r="N4" s="105" t="s">
        <v>89</v>
      </c>
      <c r="O4" s="103">
        <v>46023</v>
      </c>
      <c r="P4" s="103">
        <v>46054</v>
      </c>
      <c r="Q4" s="103">
        <v>46082</v>
      </c>
      <c r="R4" s="103">
        <v>46113</v>
      </c>
      <c r="S4" s="103">
        <v>46143</v>
      </c>
      <c r="T4" s="103">
        <v>46174</v>
      </c>
      <c r="U4" s="103">
        <v>46204</v>
      </c>
      <c r="V4" s="103">
        <v>46235</v>
      </c>
      <c r="W4" s="103">
        <v>46266</v>
      </c>
      <c r="X4" s="103">
        <v>46296</v>
      </c>
      <c r="Y4" s="103">
        <v>46327</v>
      </c>
      <c r="Z4" s="103">
        <v>46357</v>
      </c>
      <c r="AA4" s="110" t="s">
        <v>27</v>
      </c>
      <c r="AB4" s="103">
        <v>46388</v>
      </c>
      <c r="AC4" s="103">
        <v>46419</v>
      </c>
      <c r="AD4" s="103">
        <v>46447</v>
      </c>
      <c r="AE4" s="103">
        <v>46478</v>
      </c>
      <c r="AF4" s="103">
        <v>46508</v>
      </c>
      <c r="AG4" s="103">
        <v>46539</v>
      </c>
      <c r="AH4" s="103">
        <v>46569</v>
      </c>
      <c r="AI4" s="103">
        <v>46600</v>
      </c>
      <c r="AJ4" s="103">
        <v>46631</v>
      </c>
      <c r="AK4" s="103">
        <v>46661</v>
      </c>
      <c r="AL4" s="103">
        <v>46692</v>
      </c>
      <c r="AM4" s="103">
        <v>46722</v>
      </c>
      <c r="AN4" s="110" t="s">
        <v>90</v>
      </c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</row>
    <row r="5" spans="1:60" ht="14.25" customHeight="1" x14ac:dyDescent="0.3">
      <c r="A5" s="19" t="s">
        <v>28</v>
      </c>
      <c r="D5" s="30">
        <v>5000</v>
      </c>
      <c r="E5" s="30">
        <f t="shared" ref="E5:M5" si="0">D38</f>
        <v>8850</v>
      </c>
      <c r="F5" s="30">
        <f t="shared" si="0"/>
        <v>12700</v>
      </c>
      <c r="G5" s="30">
        <f t="shared" si="0"/>
        <v>16550</v>
      </c>
      <c r="H5" s="30">
        <f t="shared" si="0"/>
        <v>20500</v>
      </c>
      <c r="I5" s="30">
        <f t="shared" si="0"/>
        <v>25550</v>
      </c>
      <c r="J5" s="30">
        <f t="shared" si="0"/>
        <v>30350</v>
      </c>
      <c r="K5" s="30">
        <f t="shared" si="0"/>
        <v>35650</v>
      </c>
      <c r="L5" s="30">
        <f t="shared" si="0"/>
        <v>41050</v>
      </c>
      <c r="M5" s="30">
        <f t="shared" si="0"/>
        <v>46450</v>
      </c>
      <c r="N5" s="104">
        <f>M5</f>
        <v>46450</v>
      </c>
      <c r="O5" s="30">
        <f t="shared" ref="O5:Z5" si="1">N38</f>
        <v>51850</v>
      </c>
      <c r="P5" s="30">
        <f t="shared" si="1"/>
        <v>58300</v>
      </c>
      <c r="Q5" s="30">
        <v>5000</v>
      </c>
      <c r="R5" s="30">
        <f t="shared" si="1"/>
        <v>11450</v>
      </c>
      <c r="S5" s="30">
        <f t="shared" si="1"/>
        <v>17900</v>
      </c>
      <c r="T5" s="30">
        <f t="shared" si="1"/>
        <v>24350</v>
      </c>
      <c r="U5" s="30">
        <f t="shared" si="1"/>
        <v>30800</v>
      </c>
      <c r="V5" s="30">
        <f t="shared" si="1"/>
        <v>37250</v>
      </c>
      <c r="W5" s="30">
        <f t="shared" si="1"/>
        <v>44300</v>
      </c>
      <c r="X5" s="30">
        <f t="shared" si="1"/>
        <v>51350</v>
      </c>
      <c r="Y5" s="30">
        <f t="shared" si="1"/>
        <v>58400</v>
      </c>
      <c r="Z5" s="30">
        <f t="shared" si="1"/>
        <v>65450</v>
      </c>
      <c r="AA5" s="104">
        <f>Z5</f>
        <v>65450</v>
      </c>
      <c r="AB5" s="30">
        <f t="shared" ref="AB5:AM5" si="2">AA38</f>
        <v>72500</v>
      </c>
      <c r="AC5" s="30">
        <f t="shared" si="2"/>
        <v>80250</v>
      </c>
      <c r="AD5" s="30">
        <f t="shared" si="2"/>
        <v>88000</v>
      </c>
      <c r="AE5" s="30">
        <f t="shared" si="2"/>
        <v>95750</v>
      </c>
      <c r="AF5" s="30">
        <f t="shared" si="2"/>
        <v>103500</v>
      </c>
      <c r="AG5" s="30">
        <f t="shared" si="2"/>
        <v>111250</v>
      </c>
      <c r="AH5" s="30">
        <f t="shared" si="2"/>
        <v>119000</v>
      </c>
      <c r="AI5" s="30">
        <f t="shared" si="2"/>
        <v>126750</v>
      </c>
      <c r="AJ5" s="30">
        <f t="shared" si="2"/>
        <v>134500</v>
      </c>
      <c r="AK5" s="30">
        <f t="shared" si="2"/>
        <v>142250</v>
      </c>
      <c r="AL5" s="30">
        <f t="shared" si="2"/>
        <v>150000</v>
      </c>
      <c r="AM5" s="30">
        <f t="shared" si="2"/>
        <v>157750</v>
      </c>
      <c r="AN5" s="104">
        <f>AM5</f>
        <v>157750</v>
      </c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</row>
    <row r="6" spans="1:60" ht="14.25" customHeight="1" x14ac:dyDescent="0.3">
      <c r="D6" s="30"/>
      <c r="E6" s="30"/>
      <c r="F6" s="30"/>
      <c r="G6" s="30"/>
      <c r="H6" s="30"/>
      <c r="I6" s="30"/>
      <c r="J6" s="30"/>
      <c r="K6" s="30"/>
      <c r="L6" s="30"/>
      <c r="M6" s="30"/>
      <c r="N6" s="104"/>
      <c r="AA6" s="109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104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</row>
    <row r="7" spans="1:60" ht="14.25" customHeight="1" x14ac:dyDescent="0.3">
      <c r="A7" s="19" t="s">
        <v>29</v>
      </c>
      <c r="B7" s="19"/>
      <c r="D7" s="30"/>
      <c r="E7" s="30"/>
      <c r="F7" s="30"/>
      <c r="G7" s="30"/>
      <c r="H7" s="30"/>
      <c r="I7" s="30"/>
      <c r="J7" s="30"/>
      <c r="K7" s="30"/>
      <c r="L7" s="30"/>
      <c r="M7" s="30"/>
      <c r="N7" s="104"/>
      <c r="AA7" s="109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104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</row>
    <row r="8" spans="1:60" ht="14.25" customHeight="1" x14ac:dyDescent="0.3">
      <c r="B8" s="32" t="str">
        <f t="array" ref="B8:B10">'Income Statement Year 1  '!A5:A8</f>
        <v>Product Sales</v>
      </c>
      <c r="D8" s="30">
        <f t="array" ref="D8:M10">'Income Statement Year 1  '!D5:M8</f>
        <v>2000</v>
      </c>
      <c r="E8" s="30">
        <v>2000</v>
      </c>
      <c r="F8" s="30">
        <v>2000</v>
      </c>
      <c r="G8" s="30">
        <v>2000</v>
      </c>
      <c r="H8" s="30">
        <v>2500</v>
      </c>
      <c r="I8" s="30">
        <v>2500</v>
      </c>
      <c r="J8" s="30">
        <v>2500</v>
      </c>
      <c r="K8" s="30">
        <v>2500</v>
      </c>
      <c r="L8" s="30">
        <v>2500</v>
      </c>
      <c r="M8" s="30">
        <v>2500</v>
      </c>
      <c r="N8" s="104">
        <f t="shared" ref="N8:N13" si="3">SUM(D8:M8)</f>
        <v>23000</v>
      </c>
      <c r="O8" s="30">
        <f t="array" ref="O8:Z10">'Income Statement Year 2'!B5:M8</f>
        <v>3600</v>
      </c>
      <c r="P8" s="30">
        <v>3600</v>
      </c>
      <c r="Q8" s="30">
        <v>3600</v>
      </c>
      <c r="R8" s="30">
        <v>3600</v>
      </c>
      <c r="S8" s="30">
        <v>3600</v>
      </c>
      <c r="T8" s="30">
        <v>3600</v>
      </c>
      <c r="U8" s="30">
        <v>3600</v>
      </c>
      <c r="V8" s="30">
        <v>4200</v>
      </c>
      <c r="W8" s="30">
        <v>4200</v>
      </c>
      <c r="X8" s="30">
        <v>4200</v>
      </c>
      <c r="Y8" s="30">
        <v>4200</v>
      </c>
      <c r="Z8" s="30">
        <v>4200</v>
      </c>
      <c r="AA8" s="104">
        <f t="shared" ref="AA8:AA13" si="4">SUM(O8:Z8)</f>
        <v>46200</v>
      </c>
      <c r="AB8" s="30">
        <f t="array" ref="AB8:AM10">'Income Statement Year 3'!B5:M8</f>
        <v>5000</v>
      </c>
      <c r="AC8" s="30">
        <v>5000</v>
      </c>
      <c r="AD8" s="30">
        <v>5000</v>
      </c>
      <c r="AE8" s="30">
        <v>5000</v>
      </c>
      <c r="AF8" s="30">
        <v>5000</v>
      </c>
      <c r="AG8" s="30">
        <v>5000</v>
      </c>
      <c r="AH8" s="30">
        <v>5000</v>
      </c>
      <c r="AI8" s="30">
        <v>5000</v>
      </c>
      <c r="AJ8" s="30">
        <v>5000</v>
      </c>
      <c r="AK8" s="30">
        <v>5000</v>
      </c>
      <c r="AL8" s="30">
        <v>5000</v>
      </c>
      <c r="AM8" s="30">
        <v>5000</v>
      </c>
      <c r="AN8" s="104">
        <f t="shared" ref="AN8:AN13" si="5">SUM(AB8:AM8)</f>
        <v>60000</v>
      </c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</row>
    <row r="9" spans="1:60" ht="14.25" customHeight="1" x14ac:dyDescent="0.3">
      <c r="B9" s="32" t="str">
        <v>Installation Setup &amp; Services</v>
      </c>
      <c r="D9" s="30">
        <v>2000</v>
      </c>
      <c r="E9" s="30">
        <v>2000</v>
      </c>
      <c r="F9" s="30">
        <v>2000</v>
      </c>
      <c r="G9" s="30">
        <v>2000</v>
      </c>
      <c r="H9" s="30">
        <v>2500</v>
      </c>
      <c r="I9" s="30">
        <v>2500</v>
      </c>
      <c r="J9" s="30">
        <v>3000</v>
      </c>
      <c r="K9" s="30">
        <v>3000</v>
      </c>
      <c r="L9" s="30">
        <v>3000</v>
      </c>
      <c r="M9" s="30">
        <v>3000</v>
      </c>
      <c r="N9" s="104">
        <f t="shared" si="3"/>
        <v>25000</v>
      </c>
      <c r="O9" s="30">
        <v>3100</v>
      </c>
      <c r="P9" s="30">
        <v>3100</v>
      </c>
      <c r="Q9" s="30">
        <v>3100</v>
      </c>
      <c r="R9" s="30">
        <v>3100</v>
      </c>
      <c r="S9" s="30">
        <v>3100</v>
      </c>
      <c r="T9" s="30">
        <v>3100</v>
      </c>
      <c r="U9" s="30">
        <v>3100</v>
      </c>
      <c r="V9" s="30">
        <v>3100</v>
      </c>
      <c r="W9" s="30">
        <v>3100</v>
      </c>
      <c r="X9" s="30">
        <v>3100</v>
      </c>
      <c r="Y9" s="30">
        <v>3100</v>
      </c>
      <c r="Z9" s="30">
        <v>3100</v>
      </c>
      <c r="AA9" s="104">
        <f t="shared" si="4"/>
        <v>37200</v>
      </c>
      <c r="AB9" s="30">
        <v>3200</v>
      </c>
      <c r="AC9" s="30">
        <v>3200</v>
      </c>
      <c r="AD9" s="30">
        <v>3200</v>
      </c>
      <c r="AE9" s="30">
        <v>3200</v>
      </c>
      <c r="AF9" s="30">
        <v>3200</v>
      </c>
      <c r="AG9" s="30">
        <v>3200</v>
      </c>
      <c r="AH9" s="30">
        <v>3200</v>
      </c>
      <c r="AI9" s="30">
        <v>3200</v>
      </c>
      <c r="AJ9" s="30">
        <v>3200</v>
      </c>
      <c r="AK9" s="30">
        <v>3200</v>
      </c>
      <c r="AL9" s="30">
        <v>3200</v>
      </c>
      <c r="AM9" s="30">
        <v>3200</v>
      </c>
      <c r="AN9" s="104">
        <f t="shared" si="5"/>
        <v>38400</v>
      </c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</row>
    <row r="10" spans="1:60" ht="14.25" customHeight="1" x14ac:dyDescent="0.3">
      <c r="B10" s="33" t="str">
        <v>Training &amp; Workshops</v>
      </c>
      <c r="D10" s="30">
        <v>500</v>
      </c>
      <c r="E10" s="30">
        <v>500</v>
      </c>
      <c r="F10" s="30">
        <v>500</v>
      </c>
      <c r="G10" s="30">
        <v>600</v>
      </c>
      <c r="H10" s="30">
        <v>700</v>
      </c>
      <c r="I10" s="30">
        <v>700</v>
      </c>
      <c r="J10" s="30">
        <v>700</v>
      </c>
      <c r="K10" s="30">
        <v>800</v>
      </c>
      <c r="L10" s="30">
        <v>800</v>
      </c>
      <c r="M10" s="30">
        <v>800</v>
      </c>
      <c r="N10" s="104">
        <f t="shared" si="3"/>
        <v>6600</v>
      </c>
      <c r="O10" s="30">
        <v>450</v>
      </c>
      <c r="P10" s="30">
        <v>450</v>
      </c>
      <c r="Q10" s="30">
        <v>450</v>
      </c>
      <c r="R10" s="30">
        <v>450</v>
      </c>
      <c r="S10" s="30">
        <v>450</v>
      </c>
      <c r="T10" s="30">
        <v>450</v>
      </c>
      <c r="U10" s="30">
        <v>450</v>
      </c>
      <c r="V10" s="30">
        <v>450</v>
      </c>
      <c r="W10" s="30">
        <v>450</v>
      </c>
      <c r="X10" s="30">
        <v>450</v>
      </c>
      <c r="Y10" s="30">
        <v>450</v>
      </c>
      <c r="Z10" s="30">
        <v>450</v>
      </c>
      <c r="AA10" s="104">
        <f t="shared" si="4"/>
        <v>5400</v>
      </c>
      <c r="AB10" s="30">
        <v>400</v>
      </c>
      <c r="AC10" s="30">
        <v>400</v>
      </c>
      <c r="AD10" s="30">
        <v>400</v>
      </c>
      <c r="AE10" s="30">
        <v>400</v>
      </c>
      <c r="AF10" s="30">
        <v>400</v>
      </c>
      <c r="AG10" s="30">
        <v>400</v>
      </c>
      <c r="AH10" s="30">
        <v>400</v>
      </c>
      <c r="AI10" s="30">
        <v>400</v>
      </c>
      <c r="AJ10" s="30">
        <v>400</v>
      </c>
      <c r="AK10" s="30">
        <v>400</v>
      </c>
      <c r="AL10" s="30">
        <v>400</v>
      </c>
      <c r="AM10" s="30">
        <v>400</v>
      </c>
      <c r="AN10" s="104">
        <f t="shared" si="5"/>
        <v>4800</v>
      </c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</row>
    <row r="11" spans="1:60" ht="14.25" customHeight="1" x14ac:dyDescent="0.3"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104">
        <f t="shared" si="3"/>
        <v>0</v>
      </c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104">
        <f t="shared" si="4"/>
        <v>0</v>
      </c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104">
        <f t="shared" si="5"/>
        <v>0</v>
      </c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</row>
    <row r="12" spans="1:60" ht="35.25" customHeight="1" x14ac:dyDescent="0.3">
      <c r="B12" s="34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104">
        <f t="shared" si="3"/>
        <v>0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104">
        <f t="shared" si="4"/>
        <v>0</v>
      </c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104">
        <f t="shared" si="5"/>
        <v>0</v>
      </c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</row>
    <row r="13" spans="1:60" ht="14.25" customHeight="1" x14ac:dyDescent="0.3">
      <c r="A13" s="141" t="s">
        <v>30</v>
      </c>
      <c r="B13" s="128"/>
      <c r="C13" s="128"/>
      <c r="D13" s="35">
        <f t="shared" ref="D13:M13" si="6">SUM(D8:D12)</f>
        <v>4500</v>
      </c>
      <c r="E13" s="35">
        <f t="shared" si="6"/>
        <v>4500</v>
      </c>
      <c r="F13" s="35">
        <f t="shared" si="6"/>
        <v>4500</v>
      </c>
      <c r="G13" s="35">
        <f t="shared" si="6"/>
        <v>4600</v>
      </c>
      <c r="H13" s="35">
        <f t="shared" si="6"/>
        <v>5700</v>
      </c>
      <c r="I13" s="35">
        <f t="shared" si="6"/>
        <v>5700</v>
      </c>
      <c r="J13" s="35">
        <f t="shared" si="6"/>
        <v>6200</v>
      </c>
      <c r="K13" s="35">
        <f t="shared" si="6"/>
        <v>6300</v>
      </c>
      <c r="L13" s="35">
        <f t="shared" si="6"/>
        <v>6300</v>
      </c>
      <c r="M13" s="35">
        <f t="shared" si="6"/>
        <v>6300</v>
      </c>
      <c r="N13" s="106">
        <f t="shared" si="3"/>
        <v>54600</v>
      </c>
      <c r="O13" s="35">
        <f t="shared" ref="O13:Z13" si="7">SUM(O8:O12)</f>
        <v>7150</v>
      </c>
      <c r="P13" s="35">
        <f t="shared" si="7"/>
        <v>7150</v>
      </c>
      <c r="Q13" s="35">
        <f t="shared" si="7"/>
        <v>7150</v>
      </c>
      <c r="R13" s="35">
        <f t="shared" si="7"/>
        <v>7150</v>
      </c>
      <c r="S13" s="35">
        <f t="shared" si="7"/>
        <v>7150</v>
      </c>
      <c r="T13" s="35">
        <f t="shared" si="7"/>
        <v>7150</v>
      </c>
      <c r="U13" s="35">
        <f t="shared" si="7"/>
        <v>7150</v>
      </c>
      <c r="V13" s="35">
        <f t="shared" si="7"/>
        <v>7750</v>
      </c>
      <c r="W13" s="35">
        <f t="shared" si="7"/>
        <v>7750</v>
      </c>
      <c r="X13" s="35">
        <f t="shared" si="7"/>
        <v>7750</v>
      </c>
      <c r="Y13" s="35">
        <f t="shared" si="7"/>
        <v>7750</v>
      </c>
      <c r="Z13" s="35">
        <f t="shared" si="7"/>
        <v>7750</v>
      </c>
      <c r="AA13" s="106">
        <f t="shared" si="4"/>
        <v>88800</v>
      </c>
      <c r="AB13" s="35">
        <f t="shared" ref="AB13:AM13" si="8">SUM(AB8:AB12)</f>
        <v>8600</v>
      </c>
      <c r="AC13" s="35">
        <f t="shared" si="8"/>
        <v>8600</v>
      </c>
      <c r="AD13" s="35">
        <f t="shared" si="8"/>
        <v>8600</v>
      </c>
      <c r="AE13" s="35">
        <f t="shared" si="8"/>
        <v>8600</v>
      </c>
      <c r="AF13" s="35">
        <f t="shared" si="8"/>
        <v>8600</v>
      </c>
      <c r="AG13" s="35">
        <f t="shared" si="8"/>
        <v>8600</v>
      </c>
      <c r="AH13" s="35">
        <f t="shared" si="8"/>
        <v>8600</v>
      </c>
      <c r="AI13" s="35">
        <f t="shared" si="8"/>
        <v>8600</v>
      </c>
      <c r="AJ13" s="35">
        <f t="shared" si="8"/>
        <v>8600</v>
      </c>
      <c r="AK13" s="35">
        <f t="shared" si="8"/>
        <v>8600</v>
      </c>
      <c r="AL13" s="35">
        <f t="shared" si="8"/>
        <v>8600</v>
      </c>
      <c r="AM13" s="35">
        <f t="shared" si="8"/>
        <v>8600</v>
      </c>
      <c r="AN13" s="106">
        <f t="shared" si="5"/>
        <v>103200</v>
      </c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</row>
    <row r="14" spans="1:60" ht="14.25" customHeight="1" x14ac:dyDescent="0.3"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104"/>
      <c r="AA14" s="109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104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</row>
    <row r="15" spans="1:60" ht="14.25" customHeight="1" x14ac:dyDescent="0.3">
      <c r="A15" s="19" t="s">
        <v>31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104"/>
      <c r="AA15" s="109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104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</row>
    <row r="16" spans="1:60" ht="14.25" customHeight="1" x14ac:dyDescent="0.3">
      <c r="B16" s="32" t="str">
        <f t="array" ref="B16:B21">'Income Statement Year 1  '!A12:A17</f>
        <v>Office Supplies and Equipment</v>
      </c>
      <c r="D16" s="30">
        <f t="array" ref="D16:M21">'Income Statement Year 1  '!D12:M17</f>
        <v>150</v>
      </c>
      <c r="E16" s="30">
        <v>150</v>
      </c>
      <c r="F16" s="30">
        <v>150</v>
      </c>
      <c r="G16" s="30">
        <v>150</v>
      </c>
      <c r="H16" s="30">
        <v>150</v>
      </c>
      <c r="I16" s="30">
        <v>200</v>
      </c>
      <c r="J16" s="30">
        <v>200</v>
      </c>
      <c r="K16" s="30">
        <v>200</v>
      </c>
      <c r="L16" s="30">
        <v>200</v>
      </c>
      <c r="M16" s="30">
        <v>200</v>
      </c>
      <c r="N16" s="104">
        <f>SUM(D16:M17)</f>
        <v>2750</v>
      </c>
      <c r="O16" s="30">
        <f t="array" ref="O16:Z21">'Income Statement Year 2'!B12:M17</f>
        <v>150</v>
      </c>
      <c r="P16" s="30">
        <v>150</v>
      </c>
      <c r="Q16" s="30">
        <v>150</v>
      </c>
      <c r="R16" s="30">
        <v>150</v>
      </c>
      <c r="S16" s="30">
        <v>150</v>
      </c>
      <c r="T16" s="30">
        <v>150</v>
      </c>
      <c r="U16" s="30">
        <v>150</v>
      </c>
      <c r="V16" s="30">
        <v>150</v>
      </c>
      <c r="W16" s="30">
        <v>150</v>
      </c>
      <c r="X16" s="30">
        <v>150</v>
      </c>
      <c r="Y16" s="30">
        <v>150</v>
      </c>
      <c r="Z16" s="30">
        <v>150</v>
      </c>
      <c r="AA16" s="104">
        <f t="shared" ref="AA16:AA26" si="9">SUM(O16:Z16)</f>
        <v>1800</v>
      </c>
      <c r="AB16" s="30">
        <f t="array" ref="AB16:AM21">'Income Statement Year 3'!B12:M17</f>
        <v>150</v>
      </c>
      <c r="AC16" s="30">
        <v>150</v>
      </c>
      <c r="AD16" s="30">
        <v>150</v>
      </c>
      <c r="AE16" s="30">
        <v>150</v>
      </c>
      <c r="AF16" s="30">
        <v>150</v>
      </c>
      <c r="AG16" s="30">
        <v>150</v>
      </c>
      <c r="AH16" s="30">
        <v>150</v>
      </c>
      <c r="AI16" s="30">
        <v>150</v>
      </c>
      <c r="AJ16" s="30">
        <v>150</v>
      </c>
      <c r="AK16" s="30">
        <v>150</v>
      </c>
      <c r="AL16" s="30">
        <v>150</v>
      </c>
      <c r="AM16" s="30">
        <v>150</v>
      </c>
      <c r="AN16" s="104">
        <f t="shared" ref="AN16:AN22" si="10">SUM(AB16:AM16)</f>
        <v>1800</v>
      </c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</row>
    <row r="17" spans="1:60" ht="14.25" customHeight="1" x14ac:dyDescent="0.3">
      <c r="B17" s="32" t="str">
        <v>Transportation</v>
      </c>
      <c r="D17" s="30">
        <v>100</v>
      </c>
      <c r="E17" s="30">
        <v>100</v>
      </c>
      <c r="F17" s="30">
        <v>100</v>
      </c>
      <c r="G17" s="30">
        <v>100</v>
      </c>
      <c r="H17" s="30">
        <v>100</v>
      </c>
      <c r="I17" s="30">
        <v>100</v>
      </c>
      <c r="J17" s="30">
        <v>100</v>
      </c>
      <c r="K17" s="30">
        <v>100</v>
      </c>
      <c r="L17" s="30">
        <v>100</v>
      </c>
      <c r="M17" s="30">
        <v>100</v>
      </c>
      <c r="N17" s="104">
        <f>SUM(D17:M18)</f>
        <v>1500</v>
      </c>
      <c r="O17" s="30">
        <v>100</v>
      </c>
      <c r="P17" s="30">
        <v>100</v>
      </c>
      <c r="Q17" s="30">
        <v>100</v>
      </c>
      <c r="R17" s="30">
        <v>100</v>
      </c>
      <c r="S17" s="30">
        <v>100</v>
      </c>
      <c r="T17" s="30">
        <v>100</v>
      </c>
      <c r="U17" s="30">
        <v>100</v>
      </c>
      <c r="V17" s="30">
        <v>100</v>
      </c>
      <c r="W17" s="30">
        <v>100</v>
      </c>
      <c r="X17" s="30">
        <v>100</v>
      </c>
      <c r="Y17" s="30">
        <v>100</v>
      </c>
      <c r="Z17" s="30">
        <v>100</v>
      </c>
      <c r="AA17" s="104">
        <f t="shared" si="9"/>
        <v>1200</v>
      </c>
      <c r="AB17" s="30">
        <v>150</v>
      </c>
      <c r="AC17" s="30">
        <v>150</v>
      </c>
      <c r="AD17" s="30">
        <v>150</v>
      </c>
      <c r="AE17" s="30">
        <v>150</v>
      </c>
      <c r="AF17" s="30">
        <v>150</v>
      </c>
      <c r="AG17" s="30">
        <v>150</v>
      </c>
      <c r="AH17" s="30">
        <v>150</v>
      </c>
      <c r="AI17" s="30">
        <v>150</v>
      </c>
      <c r="AJ17" s="30">
        <v>150</v>
      </c>
      <c r="AK17" s="30">
        <v>150</v>
      </c>
      <c r="AL17" s="30">
        <v>150</v>
      </c>
      <c r="AM17" s="30">
        <v>150</v>
      </c>
      <c r="AN17" s="104">
        <f t="shared" si="10"/>
        <v>1800</v>
      </c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</row>
    <row r="18" spans="1:60" ht="14.25" customHeight="1" x14ac:dyDescent="0.3">
      <c r="B18" s="32" t="str">
        <v>Website Development</v>
      </c>
      <c r="D18" s="30">
        <v>50</v>
      </c>
      <c r="E18" s="30">
        <v>50</v>
      </c>
      <c r="F18" s="30">
        <v>50</v>
      </c>
      <c r="G18" s="30">
        <v>50</v>
      </c>
      <c r="H18" s="30">
        <v>50</v>
      </c>
      <c r="I18" s="30">
        <v>50</v>
      </c>
      <c r="J18" s="30">
        <v>50</v>
      </c>
      <c r="K18" s="30">
        <v>50</v>
      </c>
      <c r="L18" s="30">
        <v>50</v>
      </c>
      <c r="M18" s="30">
        <v>50</v>
      </c>
      <c r="N18" s="104">
        <f>SUM(D18:M19)</f>
        <v>1500</v>
      </c>
      <c r="O18" s="30">
        <v>50</v>
      </c>
      <c r="P18" s="30">
        <v>50</v>
      </c>
      <c r="Q18" s="30">
        <v>50</v>
      </c>
      <c r="R18" s="30">
        <v>50</v>
      </c>
      <c r="S18" s="30">
        <v>50</v>
      </c>
      <c r="T18" s="30">
        <v>50</v>
      </c>
      <c r="U18" s="30">
        <v>50</v>
      </c>
      <c r="V18" s="30">
        <v>50</v>
      </c>
      <c r="W18" s="30">
        <v>50</v>
      </c>
      <c r="X18" s="30">
        <v>50</v>
      </c>
      <c r="Y18" s="30">
        <v>50</v>
      </c>
      <c r="Z18" s="30">
        <v>50</v>
      </c>
      <c r="AA18" s="104">
        <f t="shared" si="9"/>
        <v>600</v>
      </c>
      <c r="AB18" s="30">
        <v>50</v>
      </c>
      <c r="AC18" s="30">
        <v>50</v>
      </c>
      <c r="AD18" s="30">
        <v>50</v>
      </c>
      <c r="AE18" s="30">
        <v>50</v>
      </c>
      <c r="AF18" s="30">
        <v>50</v>
      </c>
      <c r="AG18" s="30">
        <v>50</v>
      </c>
      <c r="AH18" s="30">
        <v>50</v>
      </c>
      <c r="AI18" s="30">
        <v>50</v>
      </c>
      <c r="AJ18" s="30">
        <v>50</v>
      </c>
      <c r="AK18" s="30">
        <v>50</v>
      </c>
      <c r="AL18" s="30">
        <v>50</v>
      </c>
      <c r="AM18" s="30">
        <v>50</v>
      </c>
      <c r="AN18" s="104">
        <f t="shared" si="10"/>
        <v>600</v>
      </c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</row>
    <row r="19" spans="1:60" ht="14.25" customHeight="1" x14ac:dyDescent="0.3">
      <c r="B19" s="32" t="str">
        <v>Maintenance</v>
      </c>
      <c r="D19" s="30">
        <v>100</v>
      </c>
      <c r="E19" s="30">
        <v>100</v>
      </c>
      <c r="F19" s="30">
        <v>100</v>
      </c>
      <c r="G19" s="30">
        <v>100</v>
      </c>
      <c r="H19" s="30">
        <v>100</v>
      </c>
      <c r="I19" s="30">
        <v>100</v>
      </c>
      <c r="J19" s="30">
        <v>100</v>
      </c>
      <c r="K19" s="30">
        <v>100</v>
      </c>
      <c r="L19" s="30">
        <v>100</v>
      </c>
      <c r="M19" s="30">
        <v>100</v>
      </c>
      <c r="N19" s="104">
        <f>SUM(D19:M21)</f>
        <v>4500</v>
      </c>
      <c r="O19" s="30">
        <v>150</v>
      </c>
      <c r="P19" s="30">
        <v>150</v>
      </c>
      <c r="Q19" s="30">
        <v>150</v>
      </c>
      <c r="R19" s="30">
        <v>150</v>
      </c>
      <c r="S19" s="30">
        <v>150</v>
      </c>
      <c r="T19" s="30">
        <v>150</v>
      </c>
      <c r="U19" s="30">
        <v>150</v>
      </c>
      <c r="V19" s="30">
        <v>150</v>
      </c>
      <c r="W19" s="30">
        <v>150</v>
      </c>
      <c r="X19" s="30">
        <v>150</v>
      </c>
      <c r="Y19" s="30">
        <v>150</v>
      </c>
      <c r="Z19" s="30">
        <v>150</v>
      </c>
      <c r="AA19" s="104">
        <f t="shared" si="9"/>
        <v>1800</v>
      </c>
      <c r="AB19" s="30">
        <v>150</v>
      </c>
      <c r="AC19" s="30">
        <v>150</v>
      </c>
      <c r="AD19" s="30">
        <v>150</v>
      </c>
      <c r="AE19" s="30">
        <v>150</v>
      </c>
      <c r="AF19" s="30">
        <v>150</v>
      </c>
      <c r="AG19" s="30">
        <v>150</v>
      </c>
      <c r="AH19" s="30">
        <v>150</v>
      </c>
      <c r="AI19" s="30">
        <v>150</v>
      </c>
      <c r="AJ19" s="30">
        <v>150</v>
      </c>
      <c r="AK19" s="30">
        <v>150</v>
      </c>
      <c r="AL19" s="30">
        <v>150</v>
      </c>
      <c r="AM19" s="30">
        <v>150</v>
      </c>
      <c r="AN19" s="104">
        <f t="shared" si="10"/>
        <v>1800</v>
      </c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</row>
    <row r="20" spans="1:60" ht="14.25" customHeight="1" x14ac:dyDescent="0.3">
      <c r="B20" s="32" t="str">
        <v>Branding &amp; Marketing</v>
      </c>
      <c r="D20" s="30">
        <v>50</v>
      </c>
      <c r="E20" s="30">
        <v>50</v>
      </c>
      <c r="F20" s="30">
        <v>50</v>
      </c>
      <c r="G20" s="30">
        <v>50</v>
      </c>
      <c r="H20" s="30">
        <v>50</v>
      </c>
      <c r="I20" s="30">
        <v>50</v>
      </c>
      <c r="J20" s="30">
        <v>50</v>
      </c>
      <c r="K20" s="30">
        <v>50</v>
      </c>
      <c r="L20" s="30">
        <v>50</v>
      </c>
      <c r="M20" s="30">
        <v>50</v>
      </c>
      <c r="N20" s="104">
        <f>SUM(D20:M20)</f>
        <v>500</v>
      </c>
      <c r="O20" s="30">
        <v>50</v>
      </c>
      <c r="P20" s="30">
        <v>50</v>
      </c>
      <c r="Q20" s="30">
        <v>50</v>
      </c>
      <c r="R20" s="30">
        <v>50</v>
      </c>
      <c r="S20" s="30">
        <v>50</v>
      </c>
      <c r="T20" s="30">
        <v>50</v>
      </c>
      <c r="U20" s="30">
        <v>50</v>
      </c>
      <c r="V20" s="30">
        <v>50</v>
      </c>
      <c r="W20" s="30">
        <v>50</v>
      </c>
      <c r="X20" s="30">
        <v>50</v>
      </c>
      <c r="Y20" s="30">
        <v>50</v>
      </c>
      <c r="Z20" s="30">
        <v>50</v>
      </c>
      <c r="AA20" s="104">
        <f t="shared" si="9"/>
        <v>600</v>
      </c>
      <c r="AB20" s="30">
        <v>50</v>
      </c>
      <c r="AC20" s="30">
        <v>50</v>
      </c>
      <c r="AD20" s="30">
        <v>50</v>
      </c>
      <c r="AE20" s="30">
        <v>50</v>
      </c>
      <c r="AF20" s="30">
        <v>50</v>
      </c>
      <c r="AG20" s="30">
        <v>50</v>
      </c>
      <c r="AH20" s="30">
        <v>50</v>
      </c>
      <c r="AI20" s="30">
        <v>50</v>
      </c>
      <c r="AJ20" s="30">
        <v>50</v>
      </c>
      <c r="AK20" s="30">
        <v>50</v>
      </c>
      <c r="AL20" s="30">
        <v>50</v>
      </c>
      <c r="AM20" s="30">
        <v>50</v>
      </c>
      <c r="AN20" s="104">
        <f t="shared" si="10"/>
        <v>600</v>
      </c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</row>
    <row r="21" spans="1:60" ht="14.25" customHeight="1" x14ac:dyDescent="0.3">
      <c r="B21" s="32" t="str">
        <v>Liability Insurance</v>
      </c>
      <c r="D21" s="30">
        <v>200</v>
      </c>
      <c r="E21" s="30">
        <v>200</v>
      </c>
      <c r="F21" s="30">
        <v>200</v>
      </c>
      <c r="G21" s="30">
        <v>200</v>
      </c>
      <c r="H21" s="30">
        <v>200</v>
      </c>
      <c r="I21" s="30">
        <v>400</v>
      </c>
      <c r="J21" s="30">
        <v>400</v>
      </c>
      <c r="K21" s="30">
        <v>400</v>
      </c>
      <c r="L21" s="30">
        <v>400</v>
      </c>
      <c r="M21" s="30">
        <v>400</v>
      </c>
      <c r="N21" s="104">
        <f>SUM(D21:M21)</f>
        <v>3000</v>
      </c>
      <c r="O21" s="30">
        <v>200</v>
      </c>
      <c r="P21" s="30">
        <v>200</v>
      </c>
      <c r="Q21" s="30">
        <v>200</v>
      </c>
      <c r="R21" s="30">
        <v>200</v>
      </c>
      <c r="S21" s="30">
        <v>200</v>
      </c>
      <c r="T21" s="30">
        <v>200</v>
      </c>
      <c r="U21" s="30">
        <v>200</v>
      </c>
      <c r="V21" s="30">
        <v>200</v>
      </c>
      <c r="W21" s="30">
        <v>200</v>
      </c>
      <c r="X21" s="30">
        <v>200</v>
      </c>
      <c r="Y21" s="30">
        <v>200</v>
      </c>
      <c r="Z21" s="30">
        <v>200</v>
      </c>
      <c r="AA21" s="104">
        <f t="shared" si="9"/>
        <v>2400</v>
      </c>
      <c r="AB21" s="30">
        <v>300</v>
      </c>
      <c r="AC21" s="30">
        <v>300</v>
      </c>
      <c r="AD21" s="30">
        <v>300</v>
      </c>
      <c r="AE21" s="30">
        <v>300</v>
      </c>
      <c r="AF21" s="30">
        <v>300</v>
      </c>
      <c r="AG21" s="30">
        <v>300</v>
      </c>
      <c r="AH21" s="30">
        <v>300</v>
      </c>
      <c r="AI21" s="30">
        <v>300</v>
      </c>
      <c r="AJ21" s="30">
        <v>300</v>
      </c>
      <c r="AK21" s="30">
        <v>300</v>
      </c>
      <c r="AL21" s="30">
        <v>300</v>
      </c>
      <c r="AM21" s="30">
        <v>300</v>
      </c>
      <c r="AN21" s="104">
        <f t="shared" si="10"/>
        <v>3600</v>
      </c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</row>
    <row r="22" spans="1:60" ht="14.25" customHeight="1" x14ac:dyDescent="0.3">
      <c r="A22" s="141" t="s">
        <v>32</v>
      </c>
      <c r="B22" s="128"/>
      <c r="C22" s="128"/>
      <c r="D22" s="35">
        <f t="shared" ref="D22:M22" si="11">SUM(D16:D21)</f>
        <v>650</v>
      </c>
      <c r="E22" s="35">
        <f t="shared" si="11"/>
        <v>650</v>
      </c>
      <c r="F22" s="35">
        <f t="shared" si="11"/>
        <v>650</v>
      </c>
      <c r="G22" s="35">
        <f t="shared" si="11"/>
        <v>650</v>
      </c>
      <c r="H22" s="35">
        <f t="shared" si="11"/>
        <v>650</v>
      </c>
      <c r="I22" s="35">
        <f t="shared" si="11"/>
        <v>900</v>
      </c>
      <c r="J22" s="35">
        <f t="shared" si="11"/>
        <v>900</v>
      </c>
      <c r="K22" s="35">
        <f t="shared" si="11"/>
        <v>900</v>
      </c>
      <c r="L22" s="35">
        <f t="shared" si="11"/>
        <v>900</v>
      </c>
      <c r="M22" s="35">
        <f t="shared" si="11"/>
        <v>900</v>
      </c>
      <c r="N22" s="106">
        <f>SUM(D22:M22)</f>
        <v>7750</v>
      </c>
      <c r="O22" s="35">
        <f t="shared" ref="O22:Z22" si="12">SUM(O16:O21)</f>
        <v>700</v>
      </c>
      <c r="P22" s="35">
        <f t="shared" si="12"/>
        <v>700</v>
      </c>
      <c r="Q22" s="35">
        <f t="shared" si="12"/>
        <v>700</v>
      </c>
      <c r="R22" s="35">
        <f t="shared" si="12"/>
        <v>700</v>
      </c>
      <c r="S22" s="35">
        <f t="shared" si="12"/>
        <v>700</v>
      </c>
      <c r="T22" s="35">
        <f t="shared" si="12"/>
        <v>700</v>
      </c>
      <c r="U22" s="35">
        <f t="shared" si="12"/>
        <v>700</v>
      </c>
      <c r="V22" s="35">
        <f t="shared" si="12"/>
        <v>700</v>
      </c>
      <c r="W22" s="35">
        <f t="shared" si="12"/>
        <v>700</v>
      </c>
      <c r="X22" s="35">
        <f t="shared" si="12"/>
        <v>700</v>
      </c>
      <c r="Y22" s="35">
        <f t="shared" si="12"/>
        <v>700</v>
      </c>
      <c r="Z22" s="35">
        <f t="shared" si="12"/>
        <v>700</v>
      </c>
      <c r="AA22" s="106">
        <f t="shared" si="9"/>
        <v>8400</v>
      </c>
      <c r="AB22" s="35">
        <f t="shared" ref="AB22:AM22" si="13">SUM(AB16:AB21)</f>
        <v>850</v>
      </c>
      <c r="AC22" s="35">
        <f t="shared" si="13"/>
        <v>850</v>
      </c>
      <c r="AD22" s="35">
        <f t="shared" si="13"/>
        <v>850</v>
      </c>
      <c r="AE22" s="35">
        <f t="shared" si="13"/>
        <v>850</v>
      </c>
      <c r="AF22" s="35">
        <f t="shared" si="13"/>
        <v>850</v>
      </c>
      <c r="AG22" s="35">
        <f t="shared" si="13"/>
        <v>850</v>
      </c>
      <c r="AH22" s="35">
        <f t="shared" si="13"/>
        <v>850</v>
      </c>
      <c r="AI22" s="35">
        <f t="shared" si="13"/>
        <v>850</v>
      </c>
      <c r="AJ22" s="35">
        <f t="shared" si="13"/>
        <v>850</v>
      </c>
      <c r="AK22" s="35">
        <f t="shared" si="13"/>
        <v>850</v>
      </c>
      <c r="AL22" s="35">
        <f t="shared" si="13"/>
        <v>850</v>
      </c>
      <c r="AM22" s="35">
        <f t="shared" si="13"/>
        <v>850</v>
      </c>
      <c r="AN22" s="106">
        <f t="shared" si="10"/>
        <v>10200</v>
      </c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</row>
    <row r="23" spans="1:60" ht="14.25" customHeight="1" x14ac:dyDescent="0.3"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104"/>
      <c r="AA23" s="104">
        <f t="shared" si="9"/>
        <v>0</v>
      </c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104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</row>
    <row r="24" spans="1:60" ht="14.25" customHeight="1" x14ac:dyDescent="0.3">
      <c r="A24" s="19" t="s">
        <v>33</v>
      </c>
      <c r="D24" s="30" t="s">
        <v>93</v>
      </c>
      <c r="E24" s="30"/>
      <c r="F24" s="30"/>
      <c r="G24" s="30"/>
      <c r="H24" s="30"/>
      <c r="I24" s="30"/>
      <c r="J24" s="30"/>
      <c r="K24" s="30"/>
      <c r="L24" s="30"/>
      <c r="M24" s="30"/>
      <c r="N24" s="104"/>
      <c r="AA24" s="104">
        <f t="shared" si="9"/>
        <v>0</v>
      </c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104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</row>
    <row r="25" spans="1:60" ht="14.25" customHeight="1" x14ac:dyDescent="0.3">
      <c r="B25" s="32" t="s">
        <v>94</v>
      </c>
      <c r="C25" s="116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104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104">
        <f t="shared" si="9"/>
        <v>0</v>
      </c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104">
        <f>SUM(AB25:AM25)</f>
        <v>0</v>
      </c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</row>
    <row r="26" spans="1:60" ht="14.25" customHeight="1" x14ac:dyDescent="0.3">
      <c r="B26" s="115" t="s">
        <v>92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104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104">
        <f t="shared" si="9"/>
        <v>0</v>
      </c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104">
        <f>SUM(AB26:AM26)</f>
        <v>0</v>
      </c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</row>
    <row r="27" spans="1:60" ht="14.25" customHeight="1" x14ac:dyDescent="0.3">
      <c r="B27" s="32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104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104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104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</row>
    <row r="28" spans="1:60" ht="14.25" customHeight="1" x14ac:dyDescent="0.3">
      <c r="A28" s="36"/>
      <c r="B28" s="36"/>
      <c r="C28" s="37" t="s">
        <v>34</v>
      </c>
      <c r="D28" s="35" t="s">
        <v>95</v>
      </c>
      <c r="E28" s="35">
        <f t="shared" ref="E28:M28" si="14">SUM(E25:E27)</f>
        <v>0</v>
      </c>
      <c r="F28" s="35">
        <f t="shared" si="14"/>
        <v>0</v>
      </c>
      <c r="G28" s="35">
        <f t="shared" si="14"/>
        <v>0</v>
      </c>
      <c r="H28" s="35">
        <f t="shared" si="14"/>
        <v>0</v>
      </c>
      <c r="I28" s="35">
        <f t="shared" si="14"/>
        <v>0</v>
      </c>
      <c r="J28" s="35">
        <f t="shared" si="14"/>
        <v>0</v>
      </c>
      <c r="K28" s="35">
        <f t="shared" si="14"/>
        <v>0</v>
      </c>
      <c r="L28" s="35">
        <f t="shared" si="14"/>
        <v>0</v>
      </c>
      <c r="M28" s="35">
        <f t="shared" si="14"/>
        <v>0</v>
      </c>
      <c r="N28" s="106"/>
      <c r="O28" s="35">
        <f t="shared" ref="O28:Z28" si="15">SUM(O25:O26)</f>
        <v>0</v>
      </c>
      <c r="P28" s="35">
        <f t="shared" si="15"/>
        <v>0</v>
      </c>
      <c r="Q28" s="35">
        <f t="shared" si="15"/>
        <v>0</v>
      </c>
      <c r="R28" s="35">
        <f t="shared" si="15"/>
        <v>0</v>
      </c>
      <c r="S28" s="35">
        <f t="shared" si="15"/>
        <v>0</v>
      </c>
      <c r="T28" s="35">
        <f t="shared" si="15"/>
        <v>0</v>
      </c>
      <c r="U28" s="35">
        <f t="shared" si="15"/>
        <v>0</v>
      </c>
      <c r="V28" s="35">
        <f t="shared" si="15"/>
        <v>0</v>
      </c>
      <c r="W28" s="35">
        <f t="shared" si="15"/>
        <v>0</v>
      </c>
      <c r="X28" s="35">
        <f t="shared" si="15"/>
        <v>0</v>
      </c>
      <c r="Y28" s="35">
        <f t="shared" si="15"/>
        <v>0</v>
      </c>
      <c r="Z28" s="35">
        <f t="shared" si="15"/>
        <v>0</v>
      </c>
      <c r="AA28" s="106">
        <f t="shared" ref="AA28:AA34" si="16">SUM(O28:Z28)</f>
        <v>0</v>
      </c>
      <c r="AB28" s="35">
        <f t="shared" ref="AB28:AM28" si="17">SUM(AB25:AB26)</f>
        <v>0</v>
      </c>
      <c r="AC28" s="35">
        <f t="shared" si="17"/>
        <v>0</v>
      </c>
      <c r="AD28" s="35">
        <f t="shared" si="17"/>
        <v>0</v>
      </c>
      <c r="AE28" s="35">
        <f t="shared" si="17"/>
        <v>0</v>
      </c>
      <c r="AF28" s="35">
        <f t="shared" si="17"/>
        <v>0</v>
      </c>
      <c r="AG28" s="35">
        <f t="shared" si="17"/>
        <v>0</v>
      </c>
      <c r="AH28" s="35">
        <f t="shared" si="17"/>
        <v>0</v>
      </c>
      <c r="AI28" s="35">
        <f t="shared" si="17"/>
        <v>0</v>
      </c>
      <c r="AJ28" s="35">
        <f t="shared" si="17"/>
        <v>0</v>
      </c>
      <c r="AK28" s="35">
        <f t="shared" si="17"/>
        <v>0</v>
      </c>
      <c r="AL28" s="35">
        <f t="shared" si="17"/>
        <v>0</v>
      </c>
      <c r="AM28" s="35">
        <f t="shared" si="17"/>
        <v>0</v>
      </c>
      <c r="AN28" s="106">
        <f>SUM(AB28:AM28)</f>
        <v>0</v>
      </c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</row>
    <row r="29" spans="1:60" ht="14.25" customHeight="1" x14ac:dyDescent="0.3"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104"/>
      <c r="AA29" s="104">
        <f t="shared" si="16"/>
        <v>0</v>
      </c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104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</row>
    <row r="30" spans="1:60" ht="14.25" customHeight="1" x14ac:dyDescent="0.3">
      <c r="A30" s="19" t="s">
        <v>35</v>
      </c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104"/>
      <c r="AA30" s="104">
        <f t="shared" si="16"/>
        <v>0</v>
      </c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104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</row>
    <row r="31" spans="1:60" ht="14.25" customHeight="1" x14ac:dyDescent="0.3">
      <c r="B31" s="32" t="s">
        <v>36</v>
      </c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104">
        <f>SUM(D31:M31)</f>
        <v>0</v>
      </c>
      <c r="AA31" s="104">
        <f t="shared" si="16"/>
        <v>0</v>
      </c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104">
        <f>SUM(AB31:AM31)</f>
        <v>0</v>
      </c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</row>
    <row r="32" spans="1:60" ht="14.25" customHeight="1" x14ac:dyDescent="0.3">
      <c r="B32" s="32" t="s">
        <v>37</v>
      </c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104">
        <f>SUM(D32:M32)</f>
        <v>0</v>
      </c>
      <c r="AA32" s="104">
        <f t="shared" si="16"/>
        <v>0</v>
      </c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104">
        <f>SUM(AB32:AM32)</f>
        <v>0</v>
      </c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</row>
    <row r="33" spans="1:60" ht="14.25" customHeight="1" x14ac:dyDescent="0.3">
      <c r="B33" s="32" t="s">
        <v>38</v>
      </c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104">
        <f>SUM(D33:M33)</f>
        <v>0</v>
      </c>
      <c r="AA33" s="104">
        <f t="shared" si="16"/>
        <v>0</v>
      </c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104">
        <f>SUM(AB33:AM33)</f>
        <v>0</v>
      </c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</row>
    <row r="34" spans="1:60" ht="14.25" customHeight="1" x14ac:dyDescent="0.3">
      <c r="A34" s="141" t="s">
        <v>39</v>
      </c>
      <c r="B34" s="128"/>
      <c r="C34" s="128"/>
      <c r="D34" s="35">
        <f t="shared" ref="D34:M34" si="18">SUM(D31:D33)</f>
        <v>0</v>
      </c>
      <c r="E34" s="35">
        <f t="shared" si="18"/>
        <v>0</v>
      </c>
      <c r="F34" s="35">
        <f t="shared" si="18"/>
        <v>0</v>
      </c>
      <c r="G34" s="35">
        <f t="shared" si="18"/>
        <v>0</v>
      </c>
      <c r="H34" s="35">
        <f t="shared" si="18"/>
        <v>0</v>
      </c>
      <c r="I34" s="35">
        <f t="shared" si="18"/>
        <v>0</v>
      </c>
      <c r="J34" s="35">
        <f t="shared" si="18"/>
        <v>0</v>
      </c>
      <c r="K34" s="35">
        <f t="shared" si="18"/>
        <v>0</v>
      </c>
      <c r="L34" s="35">
        <f t="shared" si="18"/>
        <v>0</v>
      </c>
      <c r="M34" s="35">
        <f t="shared" si="18"/>
        <v>0</v>
      </c>
      <c r="N34" s="106">
        <f>SUM(D34:M34)</f>
        <v>0</v>
      </c>
      <c r="O34" s="35">
        <f t="shared" ref="O34:Z34" si="19">SUM(O31:O33)</f>
        <v>0</v>
      </c>
      <c r="P34" s="35">
        <f t="shared" si="19"/>
        <v>0</v>
      </c>
      <c r="Q34" s="35">
        <f t="shared" si="19"/>
        <v>0</v>
      </c>
      <c r="R34" s="35">
        <f t="shared" si="19"/>
        <v>0</v>
      </c>
      <c r="S34" s="35">
        <f t="shared" si="19"/>
        <v>0</v>
      </c>
      <c r="T34" s="35">
        <f t="shared" si="19"/>
        <v>0</v>
      </c>
      <c r="U34" s="35">
        <f t="shared" si="19"/>
        <v>0</v>
      </c>
      <c r="V34" s="35">
        <f t="shared" si="19"/>
        <v>0</v>
      </c>
      <c r="W34" s="35">
        <f t="shared" si="19"/>
        <v>0</v>
      </c>
      <c r="X34" s="35">
        <f t="shared" si="19"/>
        <v>0</v>
      </c>
      <c r="Y34" s="35">
        <f t="shared" si="19"/>
        <v>0</v>
      </c>
      <c r="Z34" s="35">
        <f t="shared" si="19"/>
        <v>0</v>
      </c>
      <c r="AA34" s="106">
        <f t="shared" si="16"/>
        <v>0</v>
      </c>
      <c r="AB34" s="35">
        <f t="shared" ref="AB34:AM34" si="20">SUM(AB31:AB33)</f>
        <v>0</v>
      </c>
      <c r="AC34" s="35">
        <f t="shared" si="20"/>
        <v>0</v>
      </c>
      <c r="AD34" s="35">
        <f t="shared" si="20"/>
        <v>0</v>
      </c>
      <c r="AE34" s="35">
        <f t="shared" si="20"/>
        <v>0</v>
      </c>
      <c r="AF34" s="35">
        <f t="shared" si="20"/>
        <v>0</v>
      </c>
      <c r="AG34" s="35">
        <f t="shared" si="20"/>
        <v>0</v>
      </c>
      <c r="AH34" s="35">
        <f t="shared" si="20"/>
        <v>0</v>
      </c>
      <c r="AI34" s="35">
        <f t="shared" si="20"/>
        <v>0</v>
      </c>
      <c r="AJ34" s="35">
        <f t="shared" si="20"/>
        <v>0</v>
      </c>
      <c r="AK34" s="35">
        <f t="shared" si="20"/>
        <v>0</v>
      </c>
      <c r="AL34" s="35">
        <f t="shared" si="20"/>
        <v>0</v>
      </c>
      <c r="AM34" s="35">
        <f t="shared" si="20"/>
        <v>0</v>
      </c>
      <c r="AN34" s="106">
        <f>SUM(AB34:AM34)</f>
        <v>0</v>
      </c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</row>
    <row r="35" spans="1:60" ht="14.25" customHeight="1" x14ac:dyDescent="0.3"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104"/>
      <c r="AA35" s="104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104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</row>
    <row r="36" spans="1:60" ht="14.25" customHeight="1" x14ac:dyDescent="0.3">
      <c r="A36" s="142" t="s">
        <v>40</v>
      </c>
      <c r="B36" s="143"/>
      <c r="C36" s="143"/>
      <c r="D36" s="111">
        <f>D13-D22</f>
        <v>3850</v>
      </c>
      <c r="E36" s="111">
        <f t="shared" ref="E36:M36" si="21">E13-E22-E28+E34</f>
        <v>3850</v>
      </c>
      <c r="F36" s="111">
        <f t="shared" si="21"/>
        <v>3850</v>
      </c>
      <c r="G36" s="111">
        <f t="shared" si="21"/>
        <v>3950</v>
      </c>
      <c r="H36" s="111">
        <f t="shared" si="21"/>
        <v>5050</v>
      </c>
      <c r="I36" s="111">
        <f t="shared" si="21"/>
        <v>4800</v>
      </c>
      <c r="J36" s="111">
        <f t="shared" si="21"/>
        <v>5300</v>
      </c>
      <c r="K36" s="111">
        <f t="shared" si="21"/>
        <v>5400</v>
      </c>
      <c r="L36" s="111">
        <f t="shared" si="21"/>
        <v>5400</v>
      </c>
      <c r="M36" s="111">
        <f t="shared" si="21"/>
        <v>5400</v>
      </c>
      <c r="N36" s="111">
        <f>N13-N22</f>
        <v>46850</v>
      </c>
      <c r="O36" s="111">
        <f t="shared" ref="O36:Z36" si="22">O13-O22-O28+O34</f>
        <v>6450</v>
      </c>
      <c r="P36" s="111">
        <f t="shared" si="22"/>
        <v>6450</v>
      </c>
      <c r="Q36" s="111">
        <f t="shared" si="22"/>
        <v>6450</v>
      </c>
      <c r="R36" s="111">
        <f t="shared" si="22"/>
        <v>6450</v>
      </c>
      <c r="S36" s="111">
        <f t="shared" si="22"/>
        <v>6450</v>
      </c>
      <c r="T36" s="111">
        <f t="shared" si="22"/>
        <v>6450</v>
      </c>
      <c r="U36" s="111">
        <f t="shared" si="22"/>
        <v>6450</v>
      </c>
      <c r="V36" s="111">
        <f t="shared" si="22"/>
        <v>7050</v>
      </c>
      <c r="W36" s="111">
        <f t="shared" si="22"/>
        <v>7050</v>
      </c>
      <c r="X36" s="111">
        <f t="shared" si="22"/>
        <v>7050</v>
      </c>
      <c r="Y36" s="111">
        <f t="shared" si="22"/>
        <v>7050</v>
      </c>
      <c r="Z36" s="111">
        <f t="shared" si="22"/>
        <v>7050</v>
      </c>
      <c r="AA36" s="111">
        <f>SUM(O36:Z36)</f>
        <v>80400</v>
      </c>
      <c r="AB36" s="111">
        <f t="shared" ref="AB36:AM36" si="23">AB13-AB22-AB28+AB34</f>
        <v>7750</v>
      </c>
      <c r="AC36" s="111">
        <f t="shared" si="23"/>
        <v>7750</v>
      </c>
      <c r="AD36" s="111">
        <f t="shared" si="23"/>
        <v>7750</v>
      </c>
      <c r="AE36" s="111">
        <f t="shared" si="23"/>
        <v>7750</v>
      </c>
      <c r="AF36" s="111">
        <f t="shared" si="23"/>
        <v>7750</v>
      </c>
      <c r="AG36" s="111">
        <f t="shared" si="23"/>
        <v>7750</v>
      </c>
      <c r="AH36" s="111">
        <f t="shared" si="23"/>
        <v>7750</v>
      </c>
      <c r="AI36" s="111">
        <f t="shared" si="23"/>
        <v>7750</v>
      </c>
      <c r="AJ36" s="111">
        <f t="shared" si="23"/>
        <v>7750</v>
      </c>
      <c r="AK36" s="111">
        <f t="shared" si="23"/>
        <v>7750</v>
      </c>
      <c r="AL36" s="111">
        <f t="shared" si="23"/>
        <v>7750</v>
      </c>
      <c r="AM36" s="111">
        <f t="shared" si="23"/>
        <v>7750</v>
      </c>
      <c r="AN36" s="111">
        <f>SUM(AB36:AM36)</f>
        <v>93000</v>
      </c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</row>
    <row r="37" spans="1:60" ht="14.25" customHeight="1" x14ac:dyDescent="0.3"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104"/>
      <c r="AA37" s="104">
        <f>SUM(O37:Z37)</f>
        <v>0</v>
      </c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104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</row>
    <row r="38" spans="1:60" ht="14.25" customHeight="1" x14ac:dyDescent="0.3">
      <c r="A38" s="127" t="s">
        <v>41</v>
      </c>
      <c r="B38" s="128"/>
      <c r="C38" s="128"/>
      <c r="D38" s="38">
        <f t="shared" ref="D38:M38" si="24">D5+D36</f>
        <v>8850</v>
      </c>
      <c r="E38" s="38">
        <f t="shared" si="24"/>
        <v>12700</v>
      </c>
      <c r="F38" s="38">
        <f t="shared" si="24"/>
        <v>16550</v>
      </c>
      <c r="G38" s="38">
        <f t="shared" si="24"/>
        <v>20500</v>
      </c>
      <c r="H38" s="38">
        <f t="shared" si="24"/>
        <v>25550</v>
      </c>
      <c r="I38" s="38">
        <f t="shared" si="24"/>
        <v>30350</v>
      </c>
      <c r="J38" s="38">
        <f t="shared" si="24"/>
        <v>35650</v>
      </c>
      <c r="K38" s="38">
        <f t="shared" si="24"/>
        <v>41050</v>
      </c>
      <c r="L38" s="38">
        <f t="shared" si="24"/>
        <v>46450</v>
      </c>
      <c r="M38" s="38">
        <f t="shared" si="24"/>
        <v>51850</v>
      </c>
      <c r="N38" s="107">
        <f>M38</f>
        <v>51850</v>
      </c>
      <c r="O38" s="39">
        <f t="shared" ref="O38:Z38" si="25">O5+O36</f>
        <v>58300</v>
      </c>
      <c r="P38" s="39">
        <f t="shared" si="25"/>
        <v>64750</v>
      </c>
      <c r="Q38" s="39">
        <f t="shared" si="25"/>
        <v>11450</v>
      </c>
      <c r="R38" s="39">
        <f t="shared" si="25"/>
        <v>17900</v>
      </c>
      <c r="S38" s="39">
        <f t="shared" si="25"/>
        <v>24350</v>
      </c>
      <c r="T38" s="39">
        <f t="shared" si="25"/>
        <v>30800</v>
      </c>
      <c r="U38" s="39">
        <f t="shared" si="25"/>
        <v>37250</v>
      </c>
      <c r="V38" s="39">
        <f t="shared" si="25"/>
        <v>44300</v>
      </c>
      <c r="W38" s="39">
        <f t="shared" si="25"/>
        <v>51350</v>
      </c>
      <c r="X38" s="39">
        <f t="shared" si="25"/>
        <v>58400</v>
      </c>
      <c r="Y38" s="39">
        <f t="shared" si="25"/>
        <v>65450</v>
      </c>
      <c r="Z38" s="39">
        <f t="shared" si="25"/>
        <v>72500</v>
      </c>
      <c r="AA38" s="107">
        <f>Z38</f>
        <v>72500</v>
      </c>
      <c r="AB38" s="39">
        <f t="shared" ref="AB38:AM38" si="26">AB5+AB36</f>
        <v>80250</v>
      </c>
      <c r="AC38" s="39">
        <f t="shared" si="26"/>
        <v>88000</v>
      </c>
      <c r="AD38" s="39">
        <f t="shared" si="26"/>
        <v>95750</v>
      </c>
      <c r="AE38" s="39">
        <f t="shared" si="26"/>
        <v>103500</v>
      </c>
      <c r="AF38" s="39">
        <f t="shared" si="26"/>
        <v>111250</v>
      </c>
      <c r="AG38" s="39">
        <f t="shared" si="26"/>
        <v>119000</v>
      </c>
      <c r="AH38" s="39">
        <f t="shared" si="26"/>
        <v>126750</v>
      </c>
      <c r="AI38" s="39">
        <f t="shared" si="26"/>
        <v>134500</v>
      </c>
      <c r="AJ38" s="39">
        <f t="shared" si="26"/>
        <v>142250</v>
      </c>
      <c r="AK38" s="39">
        <f t="shared" si="26"/>
        <v>150000</v>
      </c>
      <c r="AL38" s="39">
        <f t="shared" si="26"/>
        <v>157750</v>
      </c>
      <c r="AM38" s="39">
        <f t="shared" si="26"/>
        <v>165500</v>
      </c>
      <c r="AN38" s="107">
        <f>AM38</f>
        <v>165500</v>
      </c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</row>
    <row r="39" spans="1:60" ht="14.25" customHeight="1" x14ac:dyDescent="0.3"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104"/>
      <c r="AA39" s="104">
        <f>SUM(O39:Z39)</f>
        <v>0</v>
      </c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104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</row>
    <row r="40" spans="1:60" ht="14.25" customHeight="1" x14ac:dyDescent="0.3">
      <c r="B40" s="113" t="s">
        <v>42</v>
      </c>
      <c r="C40" s="114">
        <v>5000</v>
      </c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104"/>
      <c r="AA40" s="104">
        <f>SUM(O40:Z40)</f>
        <v>0</v>
      </c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104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</row>
    <row r="41" spans="1:60" ht="14.25" customHeight="1" x14ac:dyDescent="0.3"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104"/>
      <c r="AA41" s="104">
        <f>SUM(O41:Z41)</f>
        <v>0</v>
      </c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104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</row>
    <row r="42" spans="1:60" ht="14.25" customHeight="1" x14ac:dyDescent="0.3">
      <c r="A42" s="129" t="s">
        <v>43</v>
      </c>
      <c r="B42" s="130"/>
      <c r="C42" s="130"/>
      <c r="D42" s="112">
        <f>D13-D22</f>
        <v>3850</v>
      </c>
      <c r="E42" s="112">
        <f t="shared" ref="E42:M42" si="27">E13-E22-E28</f>
        <v>3850</v>
      </c>
      <c r="F42" s="112">
        <f t="shared" si="27"/>
        <v>3850</v>
      </c>
      <c r="G42" s="112">
        <f t="shared" si="27"/>
        <v>3950</v>
      </c>
      <c r="H42" s="112">
        <f t="shared" si="27"/>
        <v>5050</v>
      </c>
      <c r="I42" s="112">
        <f t="shared" si="27"/>
        <v>4800</v>
      </c>
      <c r="J42" s="112">
        <f t="shared" si="27"/>
        <v>5300</v>
      </c>
      <c r="K42" s="112">
        <f t="shared" si="27"/>
        <v>5400</v>
      </c>
      <c r="L42" s="112">
        <f t="shared" si="27"/>
        <v>5400</v>
      </c>
      <c r="M42" s="112">
        <f t="shared" si="27"/>
        <v>5400</v>
      </c>
      <c r="N42" s="112">
        <f>N13-N22</f>
        <v>46850</v>
      </c>
      <c r="O42" s="112">
        <f t="shared" ref="O42:Z42" si="28">O13-O22-O28</f>
        <v>6450</v>
      </c>
      <c r="P42" s="112">
        <f t="shared" si="28"/>
        <v>6450</v>
      </c>
      <c r="Q42" s="112">
        <f t="shared" si="28"/>
        <v>6450</v>
      </c>
      <c r="R42" s="112">
        <f t="shared" si="28"/>
        <v>6450</v>
      </c>
      <c r="S42" s="112">
        <f t="shared" si="28"/>
        <v>6450</v>
      </c>
      <c r="T42" s="112">
        <f t="shared" si="28"/>
        <v>6450</v>
      </c>
      <c r="U42" s="112">
        <f t="shared" si="28"/>
        <v>6450</v>
      </c>
      <c r="V42" s="112">
        <f t="shared" si="28"/>
        <v>7050</v>
      </c>
      <c r="W42" s="112">
        <f t="shared" si="28"/>
        <v>7050</v>
      </c>
      <c r="X42" s="112">
        <f t="shared" si="28"/>
        <v>7050</v>
      </c>
      <c r="Y42" s="112">
        <f t="shared" si="28"/>
        <v>7050</v>
      </c>
      <c r="Z42" s="112">
        <f t="shared" si="28"/>
        <v>7050</v>
      </c>
      <c r="AA42" s="112">
        <f>SUM(O42:Z42)</f>
        <v>80400</v>
      </c>
      <c r="AB42" s="112">
        <f t="shared" ref="AB42:AM42" si="29">AB13-AB22-AB28</f>
        <v>7750</v>
      </c>
      <c r="AC42" s="112">
        <f t="shared" si="29"/>
        <v>7750</v>
      </c>
      <c r="AD42" s="112">
        <f t="shared" si="29"/>
        <v>7750</v>
      </c>
      <c r="AE42" s="112">
        <f t="shared" si="29"/>
        <v>7750</v>
      </c>
      <c r="AF42" s="112">
        <f t="shared" si="29"/>
        <v>7750</v>
      </c>
      <c r="AG42" s="112">
        <f t="shared" si="29"/>
        <v>7750</v>
      </c>
      <c r="AH42" s="112">
        <f t="shared" si="29"/>
        <v>7750</v>
      </c>
      <c r="AI42" s="112">
        <f t="shared" si="29"/>
        <v>7750</v>
      </c>
      <c r="AJ42" s="112">
        <f t="shared" si="29"/>
        <v>7750</v>
      </c>
      <c r="AK42" s="112">
        <f t="shared" si="29"/>
        <v>7750</v>
      </c>
      <c r="AL42" s="112">
        <f t="shared" si="29"/>
        <v>7750</v>
      </c>
      <c r="AM42" s="112">
        <f t="shared" si="29"/>
        <v>7750</v>
      </c>
      <c r="AN42" s="112">
        <f>SUM(AB42:AM42)</f>
        <v>93000</v>
      </c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</row>
    <row r="43" spans="1:60" ht="14.25" customHeight="1" x14ac:dyDescent="0.3"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104"/>
      <c r="AA43" s="109"/>
      <c r="AN43" s="109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</row>
    <row r="44" spans="1:60" ht="14.25" customHeight="1" x14ac:dyDescent="0.3"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104"/>
      <c r="AA44" s="109"/>
      <c r="AN44" s="109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</row>
    <row r="45" spans="1:60" ht="14.25" customHeight="1" x14ac:dyDescent="0.3"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104"/>
      <c r="AA45" s="109"/>
      <c r="AN45" s="109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</row>
    <row r="46" spans="1:60" ht="14.25" customHeight="1" x14ac:dyDescent="0.3"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104"/>
      <c r="AA46" s="109"/>
      <c r="AN46" s="109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</row>
    <row r="47" spans="1:60" ht="14.25" customHeight="1" x14ac:dyDescent="0.3"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104"/>
      <c r="AA47" s="109"/>
      <c r="AN47" s="109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</row>
    <row r="48" spans="1:60" ht="14.25" customHeight="1" x14ac:dyDescent="0.3"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104"/>
      <c r="AA48" s="109"/>
      <c r="AN48" s="109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</row>
    <row r="49" spans="4:60" ht="14.25" customHeight="1" x14ac:dyDescent="0.3"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104"/>
      <c r="AA49" s="109"/>
      <c r="AN49" s="109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</row>
    <row r="50" spans="4:60" ht="14.25" customHeight="1" x14ac:dyDescent="0.3"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104"/>
      <c r="AA50" s="109"/>
      <c r="AN50" s="109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</row>
    <row r="51" spans="4:60" ht="14.25" customHeight="1" x14ac:dyDescent="0.3"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104"/>
      <c r="AA51" s="109"/>
      <c r="AN51" s="109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</row>
    <row r="52" spans="4:60" ht="14.25" customHeight="1" x14ac:dyDescent="0.3"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104"/>
      <c r="AA52" s="109"/>
      <c r="AN52" s="109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</row>
    <row r="53" spans="4:60" ht="14.25" customHeight="1" x14ac:dyDescent="0.3"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104"/>
      <c r="AA53" s="109"/>
      <c r="AN53" s="109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</row>
    <row r="54" spans="4:60" ht="14.25" customHeight="1" x14ac:dyDescent="0.3"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104"/>
      <c r="AA54" s="109"/>
      <c r="AN54" s="109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</row>
    <row r="55" spans="4:60" ht="14.25" customHeight="1" x14ac:dyDescent="0.3"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104"/>
      <c r="AA55" s="109"/>
      <c r="AN55" s="109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</row>
    <row r="56" spans="4:60" ht="14.25" customHeight="1" x14ac:dyDescent="0.3"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104"/>
      <c r="AA56" s="109"/>
      <c r="AN56" s="109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</row>
    <row r="57" spans="4:60" ht="14.25" customHeight="1" x14ac:dyDescent="0.3"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104"/>
      <c r="AA57" s="109"/>
      <c r="AN57" s="109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</row>
    <row r="58" spans="4:60" ht="14.25" customHeight="1" x14ac:dyDescent="0.3"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104"/>
      <c r="AA58" s="109"/>
      <c r="AN58" s="109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</row>
    <row r="59" spans="4:60" ht="14.25" customHeight="1" x14ac:dyDescent="0.3"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104"/>
      <c r="AA59" s="109"/>
      <c r="AN59" s="109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</row>
    <row r="60" spans="4:60" ht="14.25" customHeight="1" x14ac:dyDescent="0.3"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104"/>
      <c r="AA60" s="109"/>
      <c r="AN60" s="109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</row>
    <row r="61" spans="4:60" ht="14.25" customHeight="1" x14ac:dyDescent="0.3"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104"/>
      <c r="AA61" s="109"/>
      <c r="AN61" s="109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</row>
    <row r="62" spans="4:60" ht="14.25" customHeight="1" x14ac:dyDescent="0.3"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104"/>
      <c r="AA62" s="109"/>
      <c r="AN62" s="109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</row>
    <row r="63" spans="4:60" ht="14.25" customHeight="1" x14ac:dyDescent="0.3"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104"/>
      <c r="AA63" s="109"/>
      <c r="AN63" s="109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</row>
    <row r="64" spans="4:60" ht="14.25" customHeight="1" x14ac:dyDescent="0.3"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104"/>
      <c r="AA64" s="109"/>
      <c r="AN64" s="109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</row>
    <row r="65" spans="4:60" ht="14.25" customHeight="1" x14ac:dyDescent="0.3"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104"/>
      <c r="AA65" s="109"/>
      <c r="AN65" s="109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</row>
    <row r="66" spans="4:60" ht="14.25" customHeight="1" x14ac:dyDescent="0.3"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104"/>
      <c r="AA66" s="109"/>
      <c r="AN66" s="109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</row>
    <row r="67" spans="4:60" ht="14.25" customHeight="1" x14ac:dyDescent="0.3"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104"/>
      <c r="AA67" s="109"/>
      <c r="AN67" s="109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</row>
    <row r="68" spans="4:60" ht="14.25" customHeight="1" x14ac:dyDescent="0.3"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104"/>
      <c r="AA68" s="109"/>
      <c r="AN68" s="109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</row>
    <row r="69" spans="4:60" ht="14.25" customHeight="1" x14ac:dyDescent="0.3"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104"/>
      <c r="AA69" s="109"/>
      <c r="AN69" s="109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</row>
    <row r="70" spans="4:60" ht="14.25" customHeight="1" x14ac:dyDescent="0.3"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104"/>
      <c r="AA70" s="109"/>
      <c r="AN70" s="109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</row>
    <row r="71" spans="4:60" ht="14.25" customHeight="1" x14ac:dyDescent="0.3"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104"/>
      <c r="AA71" s="109"/>
      <c r="AN71" s="109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</row>
    <row r="72" spans="4:60" ht="14.25" customHeight="1" x14ac:dyDescent="0.3"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104"/>
      <c r="AA72" s="109"/>
      <c r="AN72" s="109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</row>
    <row r="73" spans="4:60" ht="14.25" customHeight="1" x14ac:dyDescent="0.3"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104"/>
      <c r="AA73" s="109"/>
      <c r="AN73" s="109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</row>
    <row r="74" spans="4:60" ht="14.25" customHeight="1" x14ac:dyDescent="0.3"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104"/>
      <c r="AA74" s="109"/>
      <c r="AN74" s="109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</row>
    <row r="75" spans="4:60" ht="14.25" customHeight="1" x14ac:dyDescent="0.3"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104"/>
      <c r="AA75" s="109"/>
      <c r="AN75" s="109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</row>
    <row r="76" spans="4:60" ht="14.25" customHeight="1" x14ac:dyDescent="0.3"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104"/>
      <c r="AA76" s="109"/>
      <c r="AN76" s="109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</row>
    <row r="77" spans="4:60" ht="14.25" customHeight="1" x14ac:dyDescent="0.3"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104"/>
      <c r="AA77" s="109"/>
      <c r="AN77" s="109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</row>
    <row r="78" spans="4:60" ht="14.25" customHeight="1" x14ac:dyDescent="0.3"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104"/>
      <c r="AA78" s="109"/>
      <c r="AN78" s="109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</row>
    <row r="79" spans="4:60" ht="14.25" customHeight="1" x14ac:dyDescent="0.3"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104"/>
      <c r="AA79" s="109"/>
      <c r="AN79" s="109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</row>
    <row r="80" spans="4:60" ht="14.25" customHeight="1" x14ac:dyDescent="0.3"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104"/>
      <c r="AA80" s="109"/>
      <c r="AN80" s="109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</row>
    <row r="81" spans="4:60" ht="14.25" customHeight="1" x14ac:dyDescent="0.3"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104"/>
      <c r="AA81" s="109"/>
      <c r="AN81" s="109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</row>
    <row r="82" spans="4:60" ht="14.25" customHeight="1" x14ac:dyDescent="0.3"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104"/>
      <c r="AA82" s="109"/>
      <c r="AN82" s="109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</row>
    <row r="83" spans="4:60" ht="14.25" customHeight="1" x14ac:dyDescent="0.3"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104"/>
      <c r="AA83" s="109"/>
      <c r="AN83" s="109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</row>
    <row r="84" spans="4:60" ht="14.25" customHeight="1" x14ac:dyDescent="0.3"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104"/>
      <c r="AA84" s="109"/>
      <c r="AN84" s="109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</row>
    <row r="85" spans="4:60" ht="14.25" customHeight="1" x14ac:dyDescent="0.3"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104"/>
      <c r="AA85" s="109"/>
      <c r="AN85" s="109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</row>
    <row r="86" spans="4:60" ht="14.25" customHeight="1" x14ac:dyDescent="0.3"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104"/>
      <c r="AA86" s="109"/>
      <c r="AN86" s="109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</row>
    <row r="87" spans="4:60" ht="14.25" customHeight="1" x14ac:dyDescent="0.3"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104"/>
      <c r="AA87" s="109"/>
      <c r="AN87" s="109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</row>
    <row r="88" spans="4:60" ht="14.25" customHeight="1" x14ac:dyDescent="0.3"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104"/>
      <c r="AA88" s="109"/>
      <c r="AN88" s="109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</row>
    <row r="89" spans="4:60" ht="14.25" customHeight="1" x14ac:dyDescent="0.3"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104"/>
      <c r="AA89" s="109"/>
      <c r="AN89" s="109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</row>
    <row r="90" spans="4:60" ht="14.25" customHeight="1" x14ac:dyDescent="0.3"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104"/>
      <c r="AA90" s="109"/>
      <c r="AN90" s="109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</row>
    <row r="91" spans="4:60" ht="14.25" customHeight="1" x14ac:dyDescent="0.3"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104"/>
      <c r="AA91" s="109"/>
      <c r="AN91" s="109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</row>
    <row r="92" spans="4:60" ht="14.25" customHeight="1" x14ac:dyDescent="0.3"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104"/>
      <c r="AA92" s="109"/>
      <c r="AN92" s="109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</row>
    <row r="93" spans="4:60" ht="14.25" customHeight="1" x14ac:dyDescent="0.3"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104"/>
      <c r="AA93" s="109"/>
      <c r="AN93" s="109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</row>
    <row r="94" spans="4:60" ht="14.25" customHeight="1" x14ac:dyDescent="0.3"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104"/>
      <c r="AA94" s="109"/>
      <c r="AN94" s="109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</row>
    <row r="95" spans="4:60" ht="14.25" customHeight="1" x14ac:dyDescent="0.3"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104"/>
      <c r="AA95" s="109"/>
      <c r="AN95" s="109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</row>
    <row r="96" spans="4:60" ht="14.25" customHeight="1" x14ac:dyDescent="0.3"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104"/>
      <c r="AA96" s="109"/>
      <c r="AN96" s="109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</row>
    <row r="97" spans="4:60" ht="14.25" customHeight="1" x14ac:dyDescent="0.3"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104"/>
      <c r="AA97" s="109"/>
      <c r="AN97" s="109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</row>
    <row r="98" spans="4:60" ht="14.25" customHeight="1" x14ac:dyDescent="0.3"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104"/>
      <c r="AA98" s="109"/>
      <c r="AN98" s="109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</row>
    <row r="99" spans="4:60" ht="14.25" customHeight="1" x14ac:dyDescent="0.3"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104"/>
      <c r="AA99" s="109"/>
      <c r="AN99" s="109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</row>
    <row r="100" spans="4:60" ht="14.25" customHeight="1" x14ac:dyDescent="0.3"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104"/>
      <c r="AA100" s="109"/>
      <c r="AN100" s="109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</row>
    <row r="101" spans="4:60" ht="14.25" customHeight="1" x14ac:dyDescent="0.3"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104"/>
      <c r="AA101" s="109"/>
      <c r="AN101" s="109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</row>
    <row r="102" spans="4:60" ht="14.25" customHeight="1" x14ac:dyDescent="0.3"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104"/>
      <c r="AA102" s="109"/>
      <c r="AN102" s="109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</row>
    <row r="103" spans="4:60" ht="14.25" customHeight="1" x14ac:dyDescent="0.3"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104"/>
      <c r="AA103" s="109"/>
      <c r="AN103" s="109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</row>
    <row r="104" spans="4:60" ht="14.25" customHeight="1" x14ac:dyDescent="0.3"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104"/>
      <c r="AA104" s="109"/>
      <c r="AN104" s="109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</row>
    <row r="105" spans="4:60" ht="14.25" customHeight="1" x14ac:dyDescent="0.3"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104"/>
      <c r="AA105" s="109"/>
      <c r="AN105" s="109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</row>
    <row r="106" spans="4:60" ht="14.25" customHeight="1" x14ac:dyDescent="0.3"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104"/>
      <c r="AA106" s="109"/>
      <c r="AN106" s="109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</row>
    <row r="107" spans="4:60" ht="14.25" customHeight="1" x14ac:dyDescent="0.3"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104"/>
      <c r="AA107" s="109"/>
      <c r="AN107" s="109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</row>
    <row r="108" spans="4:60" ht="14.25" customHeight="1" x14ac:dyDescent="0.3"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104"/>
      <c r="AA108" s="109"/>
      <c r="AN108" s="109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</row>
    <row r="109" spans="4:60" ht="14.25" customHeight="1" x14ac:dyDescent="0.3"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104"/>
      <c r="AA109" s="109"/>
      <c r="AN109" s="109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</row>
    <row r="110" spans="4:60" ht="14.25" customHeight="1" x14ac:dyDescent="0.3"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104"/>
      <c r="AA110" s="109"/>
      <c r="AN110" s="109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</row>
    <row r="111" spans="4:60" ht="14.25" customHeight="1" x14ac:dyDescent="0.3"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104"/>
      <c r="AA111" s="109"/>
      <c r="AN111" s="109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</row>
    <row r="112" spans="4:60" ht="14.25" customHeight="1" x14ac:dyDescent="0.3"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104"/>
      <c r="AA112" s="109"/>
      <c r="AN112" s="109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</row>
    <row r="113" spans="4:60" ht="14.25" customHeight="1" x14ac:dyDescent="0.3"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104"/>
      <c r="AA113" s="109"/>
      <c r="AN113" s="109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</row>
    <row r="114" spans="4:60" ht="14.25" customHeight="1" x14ac:dyDescent="0.3"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104"/>
      <c r="AA114" s="109"/>
      <c r="AN114" s="109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</row>
    <row r="115" spans="4:60" ht="14.25" customHeight="1" x14ac:dyDescent="0.3"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104"/>
      <c r="AA115" s="109"/>
      <c r="AN115" s="109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</row>
    <row r="116" spans="4:60" ht="14.25" customHeight="1" x14ac:dyDescent="0.3"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104"/>
      <c r="AA116" s="109"/>
      <c r="AN116" s="109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</row>
    <row r="117" spans="4:60" ht="14.25" customHeight="1" x14ac:dyDescent="0.3"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104"/>
      <c r="AA117" s="109"/>
      <c r="AN117" s="109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</row>
    <row r="118" spans="4:60" ht="14.25" customHeight="1" x14ac:dyDescent="0.3"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104"/>
      <c r="AA118" s="109"/>
      <c r="AN118" s="109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</row>
    <row r="119" spans="4:60" ht="14.25" customHeight="1" x14ac:dyDescent="0.3"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104"/>
      <c r="AA119" s="109"/>
      <c r="AN119" s="109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</row>
    <row r="120" spans="4:60" ht="14.25" customHeight="1" x14ac:dyDescent="0.3"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104"/>
      <c r="AA120" s="109"/>
      <c r="AN120" s="109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</row>
    <row r="121" spans="4:60" ht="14.25" customHeight="1" x14ac:dyDescent="0.3"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104"/>
      <c r="AA121" s="109"/>
      <c r="AN121" s="109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</row>
    <row r="122" spans="4:60" ht="14.25" customHeight="1" x14ac:dyDescent="0.3"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104"/>
      <c r="AA122" s="109"/>
      <c r="AN122" s="109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</row>
    <row r="123" spans="4:60" ht="14.25" customHeight="1" x14ac:dyDescent="0.3"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104"/>
      <c r="AA123" s="109"/>
      <c r="AN123" s="109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</row>
    <row r="124" spans="4:60" ht="14.25" customHeight="1" x14ac:dyDescent="0.3"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104"/>
      <c r="AA124" s="109"/>
      <c r="AN124" s="109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</row>
    <row r="125" spans="4:60" ht="14.25" customHeight="1" x14ac:dyDescent="0.3"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104"/>
      <c r="AA125" s="109"/>
      <c r="AN125" s="109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</row>
    <row r="126" spans="4:60" ht="14.25" customHeight="1" x14ac:dyDescent="0.3"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104"/>
      <c r="AA126" s="109"/>
      <c r="AN126" s="109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</row>
    <row r="127" spans="4:60" ht="14.25" customHeight="1" x14ac:dyDescent="0.3"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104"/>
      <c r="AA127" s="109"/>
      <c r="AN127" s="109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</row>
    <row r="128" spans="4:60" ht="14.25" customHeight="1" x14ac:dyDescent="0.3"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104"/>
      <c r="AA128" s="109"/>
      <c r="AN128" s="109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</row>
    <row r="129" spans="4:60" ht="14.25" customHeight="1" x14ac:dyDescent="0.3"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104"/>
      <c r="AA129" s="109"/>
      <c r="AN129" s="109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</row>
    <row r="130" spans="4:60" ht="14.25" customHeight="1" x14ac:dyDescent="0.3"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104"/>
      <c r="AA130" s="109"/>
      <c r="AN130" s="109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</row>
    <row r="131" spans="4:60" ht="14.25" customHeight="1" x14ac:dyDescent="0.3"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104"/>
      <c r="AA131" s="109"/>
      <c r="AN131" s="109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</row>
    <row r="132" spans="4:60" ht="14.25" customHeight="1" x14ac:dyDescent="0.3"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104"/>
      <c r="AA132" s="109"/>
      <c r="AN132" s="109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</row>
    <row r="133" spans="4:60" ht="14.25" customHeight="1" x14ac:dyDescent="0.3"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104"/>
      <c r="AA133" s="109"/>
      <c r="AN133" s="109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</row>
    <row r="134" spans="4:60" ht="14.25" customHeight="1" x14ac:dyDescent="0.3"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104"/>
      <c r="AA134" s="109"/>
      <c r="AN134" s="109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</row>
    <row r="135" spans="4:60" ht="14.25" customHeight="1" x14ac:dyDescent="0.3"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104"/>
      <c r="AA135" s="109"/>
      <c r="AN135" s="109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</row>
    <row r="136" spans="4:60" ht="14.25" customHeight="1" x14ac:dyDescent="0.3"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104"/>
      <c r="AA136" s="109"/>
      <c r="AN136" s="109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</row>
    <row r="137" spans="4:60" ht="14.25" customHeight="1" x14ac:dyDescent="0.3"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104"/>
      <c r="AA137" s="109"/>
      <c r="AN137" s="109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</row>
    <row r="138" spans="4:60" ht="14.25" customHeight="1" x14ac:dyDescent="0.3"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104"/>
      <c r="AA138" s="109"/>
      <c r="AN138" s="109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</row>
    <row r="139" spans="4:60" ht="14.25" customHeight="1" x14ac:dyDescent="0.3"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104"/>
      <c r="AA139" s="109"/>
      <c r="AN139" s="109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</row>
    <row r="140" spans="4:60" ht="14.25" customHeight="1" x14ac:dyDescent="0.3"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104"/>
      <c r="AA140" s="109"/>
      <c r="AN140" s="109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</row>
    <row r="141" spans="4:60" ht="14.25" customHeight="1" x14ac:dyDescent="0.3"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104"/>
      <c r="AA141" s="109"/>
      <c r="AN141" s="109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</row>
    <row r="142" spans="4:60" ht="14.25" customHeight="1" x14ac:dyDescent="0.3"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104"/>
      <c r="AA142" s="109"/>
      <c r="AN142" s="109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</row>
    <row r="143" spans="4:60" ht="14.25" customHeight="1" x14ac:dyDescent="0.3"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104"/>
      <c r="AA143" s="109"/>
      <c r="AN143" s="109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</row>
    <row r="144" spans="4:60" ht="14.25" customHeight="1" x14ac:dyDescent="0.3"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104"/>
      <c r="AA144" s="109"/>
      <c r="AN144" s="109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</row>
    <row r="145" spans="4:60" ht="14.25" customHeight="1" x14ac:dyDescent="0.3"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104"/>
      <c r="AA145" s="109"/>
      <c r="AN145" s="109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</row>
    <row r="146" spans="4:60" ht="14.25" customHeight="1" x14ac:dyDescent="0.3"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104"/>
      <c r="AA146" s="109"/>
      <c r="AN146" s="109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</row>
    <row r="147" spans="4:60" ht="14.25" customHeight="1" x14ac:dyDescent="0.3"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104"/>
      <c r="AA147" s="109"/>
      <c r="AN147" s="109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</row>
    <row r="148" spans="4:60" ht="14.25" customHeight="1" x14ac:dyDescent="0.3"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104"/>
      <c r="AA148" s="109"/>
      <c r="AN148" s="109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</row>
    <row r="149" spans="4:60" ht="14.25" customHeight="1" x14ac:dyDescent="0.3"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104"/>
      <c r="AA149" s="109"/>
      <c r="AN149" s="109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</row>
    <row r="150" spans="4:60" ht="14.25" customHeight="1" x14ac:dyDescent="0.3"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104"/>
      <c r="AA150" s="109"/>
      <c r="AN150" s="109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</row>
    <row r="151" spans="4:60" ht="14.25" customHeight="1" x14ac:dyDescent="0.3"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104"/>
      <c r="AA151" s="109"/>
      <c r="AN151" s="109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</row>
    <row r="152" spans="4:60" ht="14.25" customHeight="1" x14ac:dyDescent="0.3"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104"/>
      <c r="AA152" s="109"/>
      <c r="AN152" s="109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</row>
    <row r="153" spans="4:60" ht="14.25" customHeight="1" x14ac:dyDescent="0.3"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104"/>
      <c r="AA153" s="109"/>
      <c r="AN153" s="109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</row>
    <row r="154" spans="4:60" ht="14.25" customHeight="1" x14ac:dyDescent="0.3"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104"/>
      <c r="AA154" s="109"/>
      <c r="AN154" s="109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</row>
    <row r="155" spans="4:60" ht="14.25" customHeight="1" x14ac:dyDescent="0.3"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104"/>
      <c r="AA155" s="109"/>
      <c r="AN155" s="109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</row>
    <row r="156" spans="4:60" ht="14.25" customHeight="1" x14ac:dyDescent="0.3"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104"/>
      <c r="AA156" s="109"/>
      <c r="AN156" s="109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</row>
    <row r="157" spans="4:60" ht="14.25" customHeight="1" x14ac:dyDescent="0.3"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104"/>
      <c r="AA157" s="109"/>
      <c r="AN157" s="109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</row>
    <row r="158" spans="4:60" ht="14.25" customHeight="1" x14ac:dyDescent="0.3"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104"/>
      <c r="AA158" s="109"/>
      <c r="AN158" s="109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</row>
    <row r="159" spans="4:60" ht="14.25" customHeight="1" x14ac:dyDescent="0.3"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104"/>
      <c r="AA159" s="109"/>
      <c r="AN159" s="109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</row>
    <row r="160" spans="4:60" ht="14.25" customHeight="1" x14ac:dyDescent="0.3"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104"/>
      <c r="AA160" s="109"/>
      <c r="AN160" s="109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</row>
    <row r="161" spans="4:60" ht="14.25" customHeight="1" x14ac:dyDescent="0.3"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104"/>
      <c r="AA161" s="109"/>
      <c r="AN161" s="109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</row>
    <row r="162" spans="4:60" ht="14.25" customHeight="1" x14ac:dyDescent="0.3"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104"/>
      <c r="AA162" s="109"/>
      <c r="AN162" s="109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</row>
    <row r="163" spans="4:60" ht="14.25" customHeight="1" x14ac:dyDescent="0.3"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104"/>
      <c r="AA163" s="109"/>
      <c r="AN163" s="109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</row>
    <row r="164" spans="4:60" ht="14.25" customHeight="1" x14ac:dyDescent="0.3"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104"/>
      <c r="AA164" s="109"/>
      <c r="AN164" s="109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</row>
    <row r="165" spans="4:60" ht="14.25" customHeight="1" x14ac:dyDescent="0.3"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104"/>
      <c r="AA165" s="109"/>
      <c r="AN165" s="109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</row>
    <row r="166" spans="4:60" ht="14.25" customHeight="1" x14ac:dyDescent="0.3"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104"/>
      <c r="AA166" s="109"/>
      <c r="AN166" s="109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</row>
    <row r="167" spans="4:60" ht="14.25" customHeight="1" x14ac:dyDescent="0.3"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104"/>
      <c r="AA167" s="109"/>
      <c r="AN167" s="109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</row>
    <row r="168" spans="4:60" ht="14.25" customHeight="1" x14ac:dyDescent="0.3"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104"/>
      <c r="AA168" s="109"/>
      <c r="AN168" s="109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</row>
    <row r="169" spans="4:60" ht="14.25" customHeight="1" x14ac:dyDescent="0.3"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104"/>
      <c r="AA169" s="109"/>
      <c r="AN169" s="109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</row>
    <row r="170" spans="4:60" ht="14.25" customHeight="1" x14ac:dyDescent="0.3"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104"/>
      <c r="AA170" s="109"/>
      <c r="AN170" s="109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</row>
    <row r="171" spans="4:60" ht="14.25" customHeight="1" x14ac:dyDescent="0.3"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104"/>
      <c r="AA171" s="109"/>
      <c r="AN171" s="109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</row>
    <row r="172" spans="4:60" ht="14.25" customHeight="1" x14ac:dyDescent="0.3"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104"/>
      <c r="AA172" s="109"/>
      <c r="AN172" s="109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</row>
    <row r="173" spans="4:60" ht="14.25" customHeight="1" x14ac:dyDescent="0.3"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104"/>
      <c r="AA173" s="109"/>
      <c r="AN173" s="109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</row>
    <row r="174" spans="4:60" ht="14.25" customHeight="1" x14ac:dyDescent="0.3"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104"/>
      <c r="AA174" s="109"/>
      <c r="AN174" s="109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</row>
    <row r="175" spans="4:60" ht="14.25" customHeight="1" x14ac:dyDescent="0.3"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104"/>
      <c r="AA175" s="109"/>
      <c r="AN175" s="109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</row>
    <row r="176" spans="4:60" ht="14.25" customHeight="1" x14ac:dyDescent="0.3"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104"/>
      <c r="AA176" s="109"/>
      <c r="AN176" s="109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</row>
    <row r="177" spans="4:60" ht="14.25" customHeight="1" x14ac:dyDescent="0.3"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104"/>
      <c r="AA177" s="109"/>
      <c r="AN177" s="109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</row>
    <row r="178" spans="4:60" ht="14.25" customHeight="1" x14ac:dyDescent="0.3"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104"/>
      <c r="AA178" s="109"/>
      <c r="AN178" s="109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</row>
    <row r="179" spans="4:60" ht="14.25" customHeight="1" x14ac:dyDescent="0.3"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104"/>
      <c r="AA179" s="109"/>
      <c r="AN179" s="109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</row>
    <row r="180" spans="4:60" ht="14.25" customHeight="1" x14ac:dyDescent="0.3"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104"/>
      <c r="AA180" s="109"/>
      <c r="AN180" s="109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</row>
    <row r="181" spans="4:60" ht="14.25" customHeight="1" x14ac:dyDescent="0.3"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104"/>
      <c r="AA181" s="109"/>
      <c r="AN181" s="109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</row>
    <row r="182" spans="4:60" ht="14.25" customHeight="1" x14ac:dyDescent="0.3"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104"/>
      <c r="AA182" s="109"/>
      <c r="AN182" s="109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</row>
    <row r="183" spans="4:60" ht="14.25" customHeight="1" x14ac:dyDescent="0.3"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104"/>
      <c r="AA183" s="109"/>
      <c r="AN183" s="109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</row>
    <row r="184" spans="4:60" ht="14.25" customHeight="1" x14ac:dyDescent="0.3"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104"/>
      <c r="AA184" s="109"/>
      <c r="AN184" s="109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</row>
    <row r="185" spans="4:60" ht="14.25" customHeight="1" x14ac:dyDescent="0.3"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104"/>
      <c r="AA185" s="109"/>
      <c r="AN185" s="109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</row>
    <row r="186" spans="4:60" ht="14.25" customHeight="1" x14ac:dyDescent="0.3"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104"/>
      <c r="AA186" s="109"/>
      <c r="AN186" s="109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</row>
    <row r="187" spans="4:60" ht="14.25" customHeight="1" x14ac:dyDescent="0.3"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104"/>
      <c r="AA187" s="109"/>
      <c r="AN187" s="109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</row>
    <row r="188" spans="4:60" ht="14.25" customHeight="1" x14ac:dyDescent="0.3"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104"/>
      <c r="AA188" s="109"/>
      <c r="AN188" s="109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</row>
    <row r="189" spans="4:60" ht="14.25" customHeight="1" x14ac:dyDescent="0.3"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104"/>
      <c r="AA189" s="109"/>
      <c r="AN189" s="109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</row>
    <row r="190" spans="4:60" ht="14.25" customHeight="1" x14ac:dyDescent="0.3"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104"/>
      <c r="AA190" s="109"/>
      <c r="AN190" s="109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</row>
    <row r="191" spans="4:60" ht="14.25" customHeight="1" x14ac:dyDescent="0.3"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104"/>
      <c r="AA191" s="109"/>
      <c r="AN191" s="109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</row>
    <row r="192" spans="4:60" ht="14.25" customHeight="1" x14ac:dyDescent="0.3"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104"/>
      <c r="AA192" s="109"/>
      <c r="AN192" s="109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</row>
    <row r="193" spans="4:60" ht="14.25" customHeight="1" x14ac:dyDescent="0.3"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104"/>
      <c r="AA193" s="109"/>
      <c r="AN193" s="109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</row>
    <row r="194" spans="4:60" ht="14.25" customHeight="1" x14ac:dyDescent="0.3"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104"/>
      <c r="AA194" s="109"/>
      <c r="AN194" s="109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</row>
    <row r="195" spans="4:60" ht="14.25" customHeight="1" x14ac:dyDescent="0.3"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104"/>
      <c r="AA195" s="109"/>
      <c r="AN195" s="109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</row>
    <row r="196" spans="4:60" ht="14.25" customHeight="1" x14ac:dyDescent="0.3"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104"/>
      <c r="AA196" s="109"/>
      <c r="AN196" s="109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</row>
    <row r="197" spans="4:60" ht="14.25" customHeight="1" x14ac:dyDescent="0.3"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104"/>
      <c r="AA197" s="109"/>
      <c r="AN197" s="109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</row>
    <row r="198" spans="4:60" ht="14.25" customHeight="1" x14ac:dyDescent="0.3"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104"/>
      <c r="AA198" s="109"/>
      <c r="AN198" s="109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</row>
    <row r="199" spans="4:60" ht="14.25" customHeight="1" x14ac:dyDescent="0.3"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104"/>
      <c r="AA199" s="109"/>
      <c r="AN199" s="109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</row>
    <row r="200" spans="4:60" ht="14.25" customHeight="1" x14ac:dyDescent="0.3"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104"/>
      <c r="AA200" s="109"/>
      <c r="AN200" s="109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</row>
    <row r="201" spans="4:60" ht="14.25" customHeight="1" x14ac:dyDescent="0.3"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104"/>
      <c r="AA201" s="109"/>
      <c r="AN201" s="109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</row>
    <row r="202" spans="4:60" ht="14.25" customHeight="1" x14ac:dyDescent="0.3"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104"/>
      <c r="AA202" s="109"/>
      <c r="AN202" s="109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</row>
    <row r="203" spans="4:60" ht="14.25" customHeight="1" x14ac:dyDescent="0.3"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104"/>
      <c r="AA203" s="109"/>
      <c r="AN203" s="109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</row>
    <row r="204" spans="4:60" ht="14.25" customHeight="1" x14ac:dyDescent="0.3"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104"/>
      <c r="AA204" s="109"/>
      <c r="AN204" s="109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</row>
    <row r="205" spans="4:60" ht="14.25" customHeight="1" x14ac:dyDescent="0.3"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104"/>
      <c r="AA205" s="109"/>
      <c r="AN205" s="109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</row>
    <row r="206" spans="4:60" ht="14.25" customHeight="1" x14ac:dyDescent="0.3"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104"/>
      <c r="AA206" s="109"/>
      <c r="AN206" s="109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</row>
    <row r="207" spans="4:60" ht="14.25" customHeight="1" x14ac:dyDescent="0.3"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104"/>
      <c r="AA207" s="109"/>
      <c r="AN207" s="109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</row>
    <row r="208" spans="4:60" ht="14.25" customHeight="1" x14ac:dyDescent="0.3"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104"/>
      <c r="AA208" s="109"/>
      <c r="AN208" s="109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</row>
    <row r="209" spans="4:60" ht="14.25" customHeight="1" x14ac:dyDescent="0.3"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104"/>
      <c r="AA209" s="109"/>
      <c r="AN209" s="109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</row>
    <row r="210" spans="4:60" ht="14.25" customHeight="1" x14ac:dyDescent="0.3"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104"/>
      <c r="AA210" s="109"/>
      <c r="AN210" s="109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</row>
    <row r="211" spans="4:60" ht="14.25" customHeight="1" x14ac:dyDescent="0.3"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104"/>
      <c r="AA211" s="109"/>
      <c r="AN211" s="109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</row>
    <row r="212" spans="4:60" ht="14.25" customHeight="1" x14ac:dyDescent="0.3"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104"/>
      <c r="AA212" s="109"/>
      <c r="AN212" s="109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</row>
    <row r="213" spans="4:60" ht="14.25" customHeight="1" x14ac:dyDescent="0.3"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104"/>
      <c r="AA213" s="109"/>
      <c r="AN213" s="109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</row>
    <row r="214" spans="4:60" ht="14.25" customHeight="1" x14ac:dyDescent="0.3"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104"/>
      <c r="AA214" s="109"/>
      <c r="AN214" s="109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</row>
    <row r="215" spans="4:60" ht="14.25" customHeight="1" x14ac:dyDescent="0.3"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104"/>
      <c r="AA215" s="109"/>
      <c r="AN215" s="109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</row>
    <row r="216" spans="4:60" ht="14.25" customHeight="1" x14ac:dyDescent="0.3"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104"/>
      <c r="AA216" s="109"/>
      <c r="AN216" s="109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</row>
    <row r="217" spans="4:60" ht="14.25" customHeight="1" x14ac:dyDescent="0.3"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104"/>
      <c r="AA217" s="109"/>
      <c r="AN217" s="109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</row>
    <row r="218" spans="4:60" ht="14.25" customHeight="1" x14ac:dyDescent="0.3"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104"/>
      <c r="AA218" s="109"/>
      <c r="AN218" s="109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</row>
    <row r="219" spans="4:60" ht="14.25" customHeight="1" x14ac:dyDescent="0.3"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104"/>
      <c r="AA219" s="109"/>
      <c r="AN219" s="109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</row>
    <row r="220" spans="4:60" ht="14.25" customHeight="1" x14ac:dyDescent="0.3"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104"/>
      <c r="AA220" s="109"/>
      <c r="AN220" s="109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</row>
    <row r="221" spans="4:60" ht="14.25" customHeight="1" x14ac:dyDescent="0.3"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104"/>
      <c r="AA221" s="109"/>
      <c r="AN221" s="109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</row>
    <row r="222" spans="4:60" ht="14.25" customHeight="1" x14ac:dyDescent="0.3"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104"/>
      <c r="AA222" s="109"/>
      <c r="AN222" s="109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</row>
    <row r="223" spans="4:60" ht="14.25" customHeight="1" x14ac:dyDescent="0.3"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104"/>
      <c r="AA223" s="109"/>
      <c r="AN223" s="109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</row>
    <row r="224" spans="4:60" ht="14.25" customHeight="1" x14ac:dyDescent="0.3"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104"/>
      <c r="AA224" s="109"/>
      <c r="AN224" s="109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</row>
    <row r="225" spans="4:60" ht="14.25" customHeight="1" x14ac:dyDescent="0.3"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104"/>
      <c r="AA225" s="109"/>
      <c r="AN225" s="109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</row>
    <row r="226" spans="4:60" ht="14.25" customHeight="1" x14ac:dyDescent="0.3"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104"/>
      <c r="AA226" s="109"/>
      <c r="AN226" s="109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</row>
    <row r="227" spans="4:60" ht="14.25" customHeight="1" x14ac:dyDescent="0.3"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104"/>
      <c r="AA227" s="109"/>
      <c r="AN227" s="109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</row>
    <row r="228" spans="4:60" ht="14.25" customHeight="1" x14ac:dyDescent="0.3"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104"/>
      <c r="AA228" s="109"/>
      <c r="AN228" s="109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</row>
    <row r="229" spans="4:60" ht="14.25" customHeight="1" x14ac:dyDescent="0.3"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104"/>
      <c r="AA229" s="109"/>
      <c r="AN229" s="109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</row>
    <row r="230" spans="4:60" ht="14.25" customHeight="1" x14ac:dyDescent="0.3"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104"/>
      <c r="AA230" s="109"/>
      <c r="AN230" s="109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</row>
    <row r="231" spans="4:60" ht="14.25" customHeight="1" x14ac:dyDescent="0.3"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104"/>
      <c r="AA231" s="109"/>
      <c r="AN231" s="109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</row>
    <row r="232" spans="4:60" ht="14.25" customHeight="1" x14ac:dyDescent="0.3"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104"/>
      <c r="AA232" s="109"/>
      <c r="AN232" s="109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</row>
    <row r="233" spans="4:60" ht="14.25" customHeight="1" x14ac:dyDescent="0.3"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104"/>
      <c r="AA233" s="109"/>
      <c r="AN233" s="109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</row>
    <row r="234" spans="4:60" ht="14.25" customHeight="1" x14ac:dyDescent="0.3"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104"/>
      <c r="AA234" s="109"/>
      <c r="AN234" s="109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</row>
    <row r="235" spans="4:60" ht="14.25" customHeight="1" x14ac:dyDescent="0.3"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104"/>
      <c r="AA235" s="109"/>
      <c r="AN235" s="109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</row>
    <row r="236" spans="4:60" ht="14.25" customHeight="1" x14ac:dyDescent="0.3"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104"/>
      <c r="AA236" s="109"/>
      <c r="AN236" s="109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</row>
    <row r="237" spans="4:60" ht="14.25" customHeight="1" x14ac:dyDescent="0.3"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104"/>
      <c r="AA237" s="109"/>
      <c r="AN237" s="109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</row>
    <row r="238" spans="4:60" ht="14.25" customHeight="1" x14ac:dyDescent="0.3"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104"/>
      <c r="AA238" s="109"/>
      <c r="AN238" s="109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</row>
    <row r="239" spans="4:60" ht="14.25" customHeight="1" x14ac:dyDescent="0.3"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104"/>
      <c r="AA239" s="109"/>
      <c r="AN239" s="109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</row>
    <row r="240" spans="4:60" ht="14.25" customHeight="1" x14ac:dyDescent="0.3"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104"/>
      <c r="AA240" s="109"/>
      <c r="AN240" s="109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</row>
    <row r="241" spans="4:60" ht="14.25" customHeight="1" x14ac:dyDescent="0.3"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104"/>
      <c r="AA241" s="109"/>
      <c r="AN241" s="109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</row>
    <row r="242" spans="4:60" ht="14.25" customHeight="1" x14ac:dyDescent="0.3"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104"/>
      <c r="AA242" s="109"/>
      <c r="AN242" s="109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</row>
    <row r="243" spans="4:60" ht="14.25" customHeight="1" x14ac:dyDescent="0.3"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104"/>
      <c r="AA243" s="109"/>
      <c r="AN243" s="109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</row>
    <row r="244" spans="4:60" ht="14.25" customHeight="1" x14ac:dyDescent="0.3"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104"/>
      <c r="AA244" s="109"/>
      <c r="AN244" s="109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</row>
    <row r="245" spans="4:60" ht="14.25" customHeight="1" x14ac:dyDescent="0.3"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104"/>
      <c r="AA245" s="109"/>
      <c r="AN245" s="109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</row>
    <row r="246" spans="4:60" ht="14.25" customHeight="1" x14ac:dyDescent="0.3"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104"/>
      <c r="AA246" s="109"/>
      <c r="AN246" s="109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</row>
    <row r="247" spans="4:60" ht="14.25" customHeight="1" x14ac:dyDescent="0.3"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104"/>
      <c r="AA247" s="109"/>
      <c r="AN247" s="109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</row>
    <row r="248" spans="4:60" ht="14.25" customHeight="1" x14ac:dyDescent="0.3"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104"/>
      <c r="AA248" s="109"/>
      <c r="AN248" s="109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</row>
    <row r="249" spans="4:60" ht="14.25" customHeight="1" x14ac:dyDescent="0.3"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104"/>
      <c r="AA249" s="109"/>
      <c r="AN249" s="109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</row>
    <row r="250" spans="4:60" ht="14.25" customHeight="1" x14ac:dyDescent="0.3"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104"/>
      <c r="AA250" s="109"/>
      <c r="AN250" s="109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</row>
    <row r="251" spans="4:60" ht="14.25" customHeight="1" x14ac:dyDescent="0.3"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104"/>
      <c r="AA251" s="109"/>
      <c r="AN251" s="109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</row>
    <row r="252" spans="4:60" ht="14.25" customHeight="1" x14ac:dyDescent="0.3"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104"/>
      <c r="AA252" s="109"/>
      <c r="AN252" s="109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</row>
    <row r="253" spans="4:60" ht="14.25" customHeight="1" x14ac:dyDescent="0.3"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104"/>
      <c r="AA253" s="109"/>
      <c r="AN253" s="109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</row>
    <row r="254" spans="4:60" ht="14.25" customHeight="1" x14ac:dyDescent="0.3"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104"/>
      <c r="AA254" s="109"/>
      <c r="AN254" s="109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</row>
    <row r="255" spans="4:60" ht="14.25" customHeight="1" x14ac:dyDescent="0.3"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104"/>
      <c r="AA255" s="109"/>
      <c r="AN255" s="109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</row>
    <row r="256" spans="4:60" ht="14.25" customHeight="1" x14ac:dyDescent="0.3"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104"/>
      <c r="AA256" s="109"/>
      <c r="AN256" s="109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</row>
    <row r="257" spans="4:60" ht="14.25" customHeight="1" x14ac:dyDescent="0.3"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104"/>
      <c r="AA257" s="109"/>
      <c r="AN257" s="109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</row>
    <row r="258" spans="4:60" ht="14.25" customHeight="1" x14ac:dyDescent="0.3"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104"/>
      <c r="AA258" s="109"/>
      <c r="AN258" s="109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</row>
    <row r="259" spans="4:60" ht="14.25" customHeight="1" x14ac:dyDescent="0.3"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104"/>
      <c r="AA259" s="109"/>
      <c r="AN259" s="109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</row>
    <row r="260" spans="4:60" ht="14.25" customHeight="1" x14ac:dyDescent="0.3"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104"/>
      <c r="AA260" s="109"/>
      <c r="AN260" s="109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</row>
    <row r="261" spans="4:60" ht="14.25" customHeight="1" x14ac:dyDescent="0.3"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104"/>
      <c r="AA261" s="109"/>
      <c r="AN261" s="109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</row>
    <row r="262" spans="4:60" ht="14.25" customHeight="1" x14ac:dyDescent="0.3"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104"/>
      <c r="AA262" s="109"/>
      <c r="AN262" s="109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</row>
    <row r="263" spans="4:60" ht="14.25" customHeight="1" x14ac:dyDescent="0.3"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104"/>
      <c r="AA263" s="109"/>
      <c r="AN263" s="109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</row>
    <row r="264" spans="4:60" ht="14.25" customHeight="1" x14ac:dyDescent="0.3"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104"/>
      <c r="AA264" s="109"/>
      <c r="AN264" s="109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</row>
    <row r="265" spans="4:60" ht="14.25" customHeight="1" x14ac:dyDescent="0.3"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104"/>
      <c r="AA265" s="109"/>
      <c r="AN265" s="109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</row>
    <row r="266" spans="4:60" ht="14.25" customHeight="1" x14ac:dyDescent="0.3"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104"/>
      <c r="AA266" s="109"/>
      <c r="AN266" s="109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</row>
    <row r="267" spans="4:60" ht="14.25" customHeight="1" x14ac:dyDescent="0.3"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104"/>
      <c r="AA267" s="109"/>
      <c r="AN267" s="109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</row>
    <row r="268" spans="4:60" ht="14.25" customHeight="1" x14ac:dyDescent="0.3"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104"/>
      <c r="AA268" s="109"/>
      <c r="AN268" s="109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</row>
    <row r="269" spans="4:60" ht="14.25" customHeight="1" x14ac:dyDescent="0.3"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104"/>
      <c r="AA269" s="109"/>
      <c r="AN269" s="109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</row>
    <row r="270" spans="4:60" ht="14.25" customHeight="1" x14ac:dyDescent="0.3"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104"/>
      <c r="AA270" s="109"/>
      <c r="AN270" s="109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</row>
    <row r="271" spans="4:60" ht="14.25" customHeight="1" x14ac:dyDescent="0.3"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104"/>
      <c r="AA271" s="109"/>
      <c r="AN271" s="109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</row>
    <row r="272" spans="4:60" ht="14.25" customHeight="1" x14ac:dyDescent="0.3"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104"/>
      <c r="AA272" s="109"/>
      <c r="AN272" s="109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</row>
    <row r="273" spans="4:60" ht="14.25" customHeight="1" x14ac:dyDescent="0.3"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104"/>
      <c r="AA273" s="109"/>
      <c r="AN273" s="109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</row>
    <row r="274" spans="4:60" ht="14.25" customHeight="1" x14ac:dyDescent="0.3"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104"/>
      <c r="AA274" s="109"/>
      <c r="AN274" s="109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</row>
    <row r="275" spans="4:60" ht="14.25" customHeight="1" x14ac:dyDescent="0.3"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104"/>
      <c r="AA275" s="109"/>
      <c r="AN275" s="109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</row>
    <row r="276" spans="4:60" ht="14.25" customHeight="1" x14ac:dyDescent="0.3"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104"/>
      <c r="AA276" s="109"/>
      <c r="AN276" s="109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</row>
    <row r="277" spans="4:60" ht="14.25" customHeight="1" x14ac:dyDescent="0.3"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104"/>
      <c r="AA277" s="109"/>
      <c r="AN277" s="109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</row>
    <row r="278" spans="4:60" ht="14.25" customHeight="1" x14ac:dyDescent="0.3"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104"/>
      <c r="AA278" s="109"/>
      <c r="AN278" s="109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</row>
    <row r="279" spans="4:60" ht="14.25" customHeight="1" x14ac:dyDescent="0.3"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104"/>
      <c r="AA279" s="109"/>
      <c r="AN279" s="109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</row>
    <row r="280" spans="4:60" ht="14.25" customHeight="1" x14ac:dyDescent="0.3"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104"/>
      <c r="AA280" s="109"/>
      <c r="AN280" s="109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</row>
    <row r="281" spans="4:60" ht="14.25" customHeight="1" x14ac:dyDescent="0.3"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104"/>
      <c r="AA281" s="109"/>
      <c r="AN281" s="109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</row>
    <row r="282" spans="4:60" ht="14.25" customHeight="1" x14ac:dyDescent="0.3"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104"/>
      <c r="AA282" s="109"/>
      <c r="AN282" s="109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</row>
    <row r="283" spans="4:60" ht="14.25" customHeight="1" x14ac:dyDescent="0.3"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104"/>
      <c r="AA283" s="109"/>
      <c r="AN283" s="109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</row>
    <row r="284" spans="4:60" ht="14.25" customHeight="1" x14ac:dyDescent="0.3"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104"/>
      <c r="AA284" s="109"/>
      <c r="AN284" s="109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</row>
    <row r="285" spans="4:60" ht="14.25" customHeight="1" x14ac:dyDescent="0.3"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104"/>
      <c r="AA285" s="109"/>
      <c r="AN285" s="109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</row>
    <row r="286" spans="4:60" ht="14.25" customHeight="1" x14ac:dyDescent="0.3"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104"/>
      <c r="AA286" s="109"/>
      <c r="AN286" s="109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</row>
    <row r="287" spans="4:60" ht="14.25" customHeight="1" x14ac:dyDescent="0.3"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104"/>
      <c r="AA287" s="109"/>
      <c r="AN287" s="109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</row>
    <row r="288" spans="4:60" ht="14.25" customHeight="1" x14ac:dyDescent="0.3"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104"/>
      <c r="AA288" s="109"/>
      <c r="AN288" s="109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</row>
    <row r="289" spans="4:60" ht="14.25" customHeight="1" x14ac:dyDescent="0.3"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104"/>
      <c r="AA289" s="109"/>
      <c r="AN289" s="109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</row>
    <row r="290" spans="4:60" ht="14.25" customHeight="1" x14ac:dyDescent="0.3"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104"/>
      <c r="AA290" s="109"/>
      <c r="AN290" s="109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</row>
    <row r="291" spans="4:60" ht="14.25" customHeight="1" x14ac:dyDescent="0.3"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104"/>
      <c r="AA291" s="109"/>
      <c r="AN291" s="109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</row>
    <row r="292" spans="4:60" ht="14.25" customHeight="1" x14ac:dyDescent="0.3"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104"/>
      <c r="AA292" s="109"/>
      <c r="AN292" s="109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</row>
    <row r="293" spans="4:60" ht="14.25" customHeight="1" x14ac:dyDescent="0.3"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104"/>
      <c r="AA293" s="109"/>
      <c r="AN293" s="109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</row>
    <row r="294" spans="4:60" ht="14.25" customHeight="1" x14ac:dyDescent="0.3"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104"/>
      <c r="AA294" s="109"/>
      <c r="AN294" s="109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</row>
    <row r="295" spans="4:60" ht="14.25" customHeight="1" x14ac:dyDescent="0.3"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104"/>
      <c r="AA295" s="109"/>
      <c r="AN295" s="109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</row>
    <row r="296" spans="4:60" ht="14.25" customHeight="1" x14ac:dyDescent="0.3"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104"/>
      <c r="AA296" s="109"/>
      <c r="AN296" s="109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</row>
    <row r="297" spans="4:60" ht="14.25" customHeight="1" x14ac:dyDescent="0.3"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104"/>
      <c r="AA297" s="109"/>
      <c r="AN297" s="109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</row>
    <row r="298" spans="4:60" ht="14.25" customHeight="1" x14ac:dyDescent="0.3"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104"/>
      <c r="AA298" s="109"/>
      <c r="AN298" s="109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</row>
    <row r="299" spans="4:60" ht="14.25" customHeight="1" x14ac:dyDescent="0.3"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104"/>
      <c r="AA299" s="109"/>
      <c r="AN299" s="109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</row>
    <row r="300" spans="4:60" ht="14.25" customHeight="1" x14ac:dyDescent="0.3"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104"/>
      <c r="AA300" s="109"/>
      <c r="AN300" s="109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</row>
    <row r="301" spans="4:60" ht="14.25" customHeight="1" x14ac:dyDescent="0.3"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104"/>
      <c r="AA301" s="109"/>
      <c r="AN301" s="109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</row>
    <row r="302" spans="4:60" ht="14.25" customHeight="1" x14ac:dyDescent="0.3"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104"/>
      <c r="AA302" s="109"/>
      <c r="AN302" s="109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</row>
    <row r="303" spans="4:60" ht="14.25" customHeight="1" x14ac:dyDescent="0.3"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104"/>
      <c r="AA303" s="109"/>
      <c r="AN303" s="109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</row>
    <row r="304" spans="4:60" ht="14.25" customHeight="1" x14ac:dyDescent="0.3"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104"/>
      <c r="AA304" s="109"/>
      <c r="AN304" s="109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</row>
    <row r="305" spans="4:60" ht="14.25" customHeight="1" x14ac:dyDescent="0.3"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104"/>
      <c r="AA305" s="109"/>
      <c r="AN305" s="109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</row>
    <row r="306" spans="4:60" ht="14.25" customHeight="1" x14ac:dyDescent="0.3"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104"/>
      <c r="AA306" s="109"/>
      <c r="AN306" s="109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</row>
    <row r="307" spans="4:60" ht="14.25" customHeight="1" x14ac:dyDescent="0.3"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104"/>
      <c r="AA307" s="109"/>
      <c r="AN307" s="109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</row>
    <row r="308" spans="4:60" ht="14.25" customHeight="1" x14ac:dyDescent="0.3"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104"/>
      <c r="AA308" s="109"/>
      <c r="AN308" s="109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</row>
    <row r="309" spans="4:60" ht="14.25" customHeight="1" x14ac:dyDescent="0.3"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104"/>
      <c r="AA309" s="109"/>
      <c r="AN309" s="109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</row>
    <row r="310" spans="4:60" ht="14.25" customHeight="1" x14ac:dyDescent="0.3"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104"/>
      <c r="AA310" s="109"/>
      <c r="AN310" s="109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</row>
    <row r="311" spans="4:60" ht="14.25" customHeight="1" x14ac:dyDescent="0.3"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104"/>
      <c r="AA311" s="109"/>
      <c r="AN311" s="109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</row>
    <row r="312" spans="4:60" ht="14.25" customHeight="1" x14ac:dyDescent="0.3"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104"/>
      <c r="AA312" s="109"/>
      <c r="AN312" s="109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</row>
    <row r="313" spans="4:60" ht="14.25" customHeight="1" x14ac:dyDescent="0.3"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104"/>
      <c r="AA313" s="109"/>
      <c r="AN313" s="109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</row>
    <row r="314" spans="4:60" ht="14.25" customHeight="1" x14ac:dyDescent="0.3"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104"/>
      <c r="AA314" s="109"/>
      <c r="AN314" s="109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</row>
    <row r="315" spans="4:60" ht="14.25" customHeight="1" x14ac:dyDescent="0.3"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104"/>
      <c r="AA315" s="109"/>
      <c r="AN315" s="109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</row>
    <row r="316" spans="4:60" ht="14.25" customHeight="1" x14ac:dyDescent="0.3"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104"/>
      <c r="AA316" s="109"/>
      <c r="AN316" s="109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</row>
    <row r="317" spans="4:60" ht="14.25" customHeight="1" x14ac:dyDescent="0.3"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104"/>
      <c r="AA317" s="109"/>
      <c r="AN317" s="109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</row>
    <row r="318" spans="4:60" ht="14.25" customHeight="1" x14ac:dyDescent="0.3"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104"/>
      <c r="AA318" s="109"/>
      <c r="AN318" s="109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</row>
    <row r="319" spans="4:60" ht="14.25" customHeight="1" x14ac:dyDescent="0.3"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104"/>
      <c r="AA319" s="109"/>
      <c r="AN319" s="109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</row>
    <row r="320" spans="4:60" ht="14.25" customHeight="1" x14ac:dyDescent="0.3"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104"/>
      <c r="AA320" s="109"/>
      <c r="AN320" s="109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</row>
    <row r="321" spans="4:60" ht="14.25" customHeight="1" x14ac:dyDescent="0.3"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104"/>
      <c r="AA321" s="109"/>
      <c r="AN321" s="109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</row>
    <row r="322" spans="4:60" ht="14.25" customHeight="1" x14ac:dyDescent="0.3"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104"/>
      <c r="AA322" s="109"/>
      <c r="AN322" s="109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</row>
    <row r="323" spans="4:60" ht="14.25" customHeight="1" x14ac:dyDescent="0.3"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104"/>
      <c r="AA323" s="109"/>
      <c r="AN323" s="109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</row>
    <row r="324" spans="4:60" ht="14.25" customHeight="1" x14ac:dyDescent="0.3"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104"/>
      <c r="AA324" s="109"/>
      <c r="AN324" s="109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</row>
    <row r="325" spans="4:60" ht="14.25" customHeight="1" x14ac:dyDescent="0.3"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104"/>
      <c r="AA325" s="109"/>
      <c r="AN325" s="109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</row>
    <row r="326" spans="4:60" ht="14.25" customHeight="1" x14ac:dyDescent="0.3"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104"/>
      <c r="AA326" s="109"/>
      <c r="AN326" s="109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</row>
    <row r="327" spans="4:60" ht="14.25" customHeight="1" x14ac:dyDescent="0.3"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104"/>
      <c r="AA327" s="109"/>
      <c r="AN327" s="109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</row>
    <row r="328" spans="4:60" ht="14.25" customHeight="1" x14ac:dyDescent="0.3"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104"/>
      <c r="AA328" s="109"/>
      <c r="AN328" s="109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</row>
    <row r="329" spans="4:60" ht="14.25" customHeight="1" x14ac:dyDescent="0.3"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104"/>
      <c r="AA329" s="109"/>
      <c r="AN329" s="109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</row>
    <row r="330" spans="4:60" ht="14.25" customHeight="1" x14ac:dyDescent="0.3"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104"/>
      <c r="AA330" s="109"/>
      <c r="AN330" s="109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</row>
    <row r="331" spans="4:60" ht="14.25" customHeight="1" x14ac:dyDescent="0.3"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104"/>
      <c r="AA331" s="109"/>
      <c r="AN331" s="109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</row>
    <row r="332" spans="4:60" ht="14.25" customHeight="1" x14ac:dyDescent="0.3"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104"/>
      <c r="AA332" s="109"/>
      <c r="AN332" s="109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</row>
    <row r="333" spans="4:60" ht="14.25" customHeight="1" x14ac:dyDescent="0.3"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104"/>
      <c r="AA333" s="109"/>
      <c r="AN333" s="109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</row>
    <row r="334" spans="4:60" ht="14.25" customHeight="1" x14ac:dyDescent="0.3"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104"/>
      <c r="AA334" s="109"/>
      <c r="AN334" s="109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</row>
    <row r="335" spans="4:60" ht="14.25" customHeight="1" x14ac:dyDescent="0.3"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104"/>
      <c r="AA335" s="109"/>
      <c r="AN335" s="109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</row>
    <row r="336" spans="4:60" ht="14.25" customHeight="1" x14ac:dyDescent="0.3"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104"/>
      <c r="AA336" s="109"/>
      <c r="AN336" s="109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</row>
    <row r="337" spans="4:60" ht="14.25" customHeight="1" x14ac:dyDescent="0.3"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104"/>
      <c r="AA337" s="109"/>
      <c r="AN337" s="109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</row>
    <row r="338" spans="4:60" ht="14.25" customHeight="1" x14ac:dyDescent="0.3"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104"/>
      <c r="AA338" s="109"/>
      <c r="AN338" s="109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</row>
    <row r="339" spans="4:60" ht="14.25" customHeight="1" x14ac:dyDescent="0.3"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104"/>
      <c r="AA339" s="109"/>
      <c r="AN339" s="109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</row>
    <row r="340" spans="4:60" ht="14.25" customHeight="1" x14ac:dyDescent="0.3"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104"/>
      <c r="AA340" s="109"/>
      <c r="AN340" s="109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</row>
    <row r="341" spans="4:60" ht="14.25" customHeight="1" x14ac:dyDescent="0.3"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104"/>
      <c r="AA341" s="109"/>
      <c r="AN341" s="109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</row>
    <row r="342" spans="4:60" ht="14.25" customHeight="1" x14ac:dyDescent="0.3"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104"/>
      <c r="AA342" s="109"/>
      <c r="AN342" s="109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</row>
    <row r="343" spans="4:60" ht="14.25" customHeight="1" x14ac:dyDescent="0.3"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104"/>
      <c r="AA343" s="109"/>
      <c r="AN343" s="109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</row>
    <row r="344" spans="4:60" ht="14.25" customHeight="1" x14ac:dyDescent="0.3"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104"/>
      <c r="AA344" s="109"/>
      <c r="AN344" s="109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</row>
    <row r="345" spans="4:60" ht="14.25" customHeight="1" x14ac:dyDescent="0.3"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104"/>
      <c r="AA345" s="109"/>
      <c r="AN345" s="109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</row>
    <row r="346" spans="4:60" ht="14.25" customHeight="1" x14ac:dyDescent="0.3"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104"/>
      <c r="AA346" s="109"/>
      <c r="AN346" s="109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</row>
    <row r="347" spans="4:60" ht="14.25" customHeight="1" x14ac:dyDescent="0.3"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104"/>
      <c r="AA347" s="109"/>
      <c r="AN347" s="109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</row>
    <row r="348" spans="4:60" ht="14.25" customHeight="1" x14ac:dyDescent="0.3"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104"/>
      <c r="AA348" s="109"/>
      <c r="AN348" s="109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</row>
    <row r="349" spans="4:60" ht="14.25" customHeight="1" x14ac:dyDescent="0.3"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104"/>
      <c r="AA349" s="109"/>
      <c r="AN349" s="109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</row>
    <row r="350" spans="4:60" ht="14.25" customHeight="1" x14ac:dyDescent="0.3"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104"/>
      <c r="AA350" s="109"/>
      <c r="AN350" s="109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</row>
    <row r="351" spans="4:60" ht="14.25" customHeight="1" x14ac:dyDescent="0.3"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104"/>
      <c r="AA351" s="109"/>
      <c r="AN351" s="109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</row>
    <row r="352" spans="4:60" ht="14.25" customHeight="1" x14ac:dyDescent="0.3"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104"/>
      <c r="AA352" s="109"/>
      <c r="AN352" s="109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</row>
    <row r="353" spans="4:60" ht="14.25" customHeight="1" x14ac:dyDescent="0.3"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104"/>
      <c r="AA353" s="109"/>
      <c r="AN353" s="109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</row>
    <row r="354" spans="4:60" ht="14.25" customHeight="1" x14ac:dyDescent="0.3"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104"/>
      <c r="AA354" s="109"/>
      <c r="AN354" s="109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</row>
    <row r="355" spans="4:60" ht="14.25" customHeight="1" x14ac:dyDescent="0.3"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104"/>
      <c r="AA355" s="109"/>
      <c r="AN355" s="109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</row>
    <row r="356" spans="4:60" ht="14.25" customHeight="1" x14ac:dyDescent="0.3"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104"/>
      <c r="AA356" s="109"/>
      <c r="AN356" s="109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</row>
    <row r="357" spans="4:60" ht="14.25" customHeight="1" x14ac:dyDescent="0.3"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104"/>
      <c r="AA357" s="109"/>
      <c r="AN357" s="109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</row>
    <row r="358" spans="4:60" ht="14.25" customHeight="1" x14ac:dyDescent="0.3"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104"/>
      <c r="AA358" s="109"/>
      <c r="AN358" s="109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</row>
    <row r="359" spans="4:60" ht="14.25" customHeight="1" x14ac:dyDescent="0.3"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104"/>
      <c r="AA359" s="109"/>
      <c r="AN359" s="109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</row>
    <row r="360" spans="4:60" ht="14.25" customHeight="1" x14ac:dyDescent="0.3"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104"/>
      <c r="AA360" s="109"/>
      <c r="AN360" s="109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</row>
    <row r="361" spans="4:60" ht="14.25" customHeight="1" x14ac:dyDescent="0.3"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104"/>
      <c r="AA361" s="109"/>
      <c r="AN361" s="109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</row>
    <row r="362" spans="4:60" ht="14.25" customHeight="1" x14ac:dyDescent="0.3"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104"/>
      <c r="AA362" s="109"/>
      <c r="AN362" s="109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</row>
    <row r="363" spans="4:60" ht="14.25" customHeight="1" x14ac:dyDescent="0.3"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104"/>
      <c r="AA363" s="109"/>
      <c r="AN363" s="109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</row>
    <row r="364" spans="4:60" ht="14.25" customHeight="1" x14ac:dyDescent="0.3"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104"/>
      <c r="AA364" s="109"/>
      <c r="AN364" s="109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</row>
    <row r="365" spans="4:60" ht="14.25" customHeight="1" x14ac:dyDescent="0.3"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104"/>
      <c r="AA365" s="109"/>
      <c r="AN365" s="109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</row>
    <row r="366" spans="4:60" ht="14.25" customHeight="1" x14ac:dyDescent="0.3"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104"/>
      <c r="AA366" s="109"/>
      <c r="AN366" s="109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</row>
    <row r="367" spans="4:60" ht="14.25" customHeight="1" x14ac:dyDescent="0.3"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104"/>
      <c r="AA367" s="109"/>
      <c r="AN367" s="109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</row>
    <row r="368" spans="4:60" ht="14.25" customHeight="1" x14ac:dyDescent="0.3"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104"/>
      <c r="AA368" s="109"/>
      <c r="AN368" s="109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</row>
    <row r="369" spans="4:60" ht="14.25" customHeight="1" x14ac:dyDescent="0.3"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104"/>
      <c r="AA369" s="109"/>
      <c r="AN369" s="109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</row>
    <row r="370" spans="4:60" ht="14.25" customHeight="1" x14ac:dyDescent="0.3"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104"/>
      <c r="AA370" s="109"/>
      <c r="AN370" s="109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</row>
    <row r="371" spans="4:60" ht="14.25" customHeight="1" x14ac:dyDescent="0.3"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104"/>
      <c r="AA371" s="109"/>
      <c r="AN371" s="109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</row>
    <row r="372" spans="4:60" ht="14.25" customHeight="1" x14ac:dyDescent="0.3"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104"/>
      <c r="AA372" s="109"/>
      <c r="AN372" s="109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</row>
    <row r="373" spans="4:60" ht="14.25" customHeight="1" x14ac:dyDescent="0.3"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104"/>
      <c r="AA373" s="109"/>
      <c r="AN373" s="109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</row>
    <row r="374" spans="4:60" ht="14.25" customHeight="1" x14ac:dyDescent="0.3"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104"/>
      <c r="AA374" s="109"/>
      <c r="AN374" s="109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</row>
    <row r="375" spans="4:60" ht="14.25" customHeight="1" x14ac:dyDescent="0.3"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104"/>
      <c r="AA375" s="109"/>
      <c r="AN375" s="109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</row>
    <row r="376" spans="4:60" ht="14.25" customHeight="1" x14ac:dyDescent="0.3"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104"/>
      <c r="AA376" s="109"/>
      <c r="AN376" s="109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</row>
    <row r="377" spans="4:60" ht="14.25" customHeight="1" x14ac:dyDescent="0.3"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104"/>
      <c r="AA377" s="109"/>
      <c r="AN377" s="109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</row>
    <row r="378" spans="4:60" ht="14.25" customHeight="1" x14ac:dyDescent="0.3"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104"/>
      <c r="AA378" s="109"/>
      <c r="AN378" s="109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</row>
    <row r="379" spans="4:60" ht="14.25" customHeight="1" x14ac:dyDescent="0.3"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104"/>
      <c r="AA379" s="109"/>
      <c r="AN379" s="109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</row>
    <row r="380" spans="4:60" ht="14.25" customHeight="1" x14ac:dyDescent="0.3"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104"/>
      <c r="AA380" s="109"/>
      <c r="AN380" s="109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</row>
    <row r="381" spans="4:60" ht="14.25" customHeight="1" x14ac:dyDescent="0.3"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104"/>
      <c r="AA381" s="109"/>
      <c r="AN381" s="109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</row>
    <row r="382" spans="4:60" ht="14.25" customHeight="1" x14ac:dyDescent="0.3"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104"/>
      <c r="AA382" s="109"/>
      <c r="AN382" s="109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</row>
    <row r="383" spans="4:60" ht="14.25" customHeight="1" x14ac:dyDescent="0.3"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104"/>
      <c r="AA383" s="109"/>
      <c r="AN383" s="109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</row>
    <row r="384" spans="4:60" ht="14.25" customHeight="1" x14ac:dyDescent="0.3"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104"/>
      <c r="AA384" s="109"/>
      <c r="AN384" s="109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</row>
    <row r="385" spans="4:60" ht="14.25" customHeight="1" x14ac:dyDescent="0.3"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104"/>
      <c r="AA385" s="109"/>
      <c r="AN385" s="109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</row>
    <row r="386" spans="4:60" ht="14.25" customHeight="1" x14ac:dyDescent="0.3"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104"/>
      <c r="AA386" s="109"/>
      <c r="AN386" s="109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</row>
    <row r="387" spans="4:60" ht="14.25" customHeight="1" x14ac:dyDescent="0.3"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104"/>
      <c r="AA387" s="109"/>
      <c r="AN387" s="109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</row>
    <row r="388" spans="4:60" ht="14.25" customHeight="1" x14ac:dyDescent="0.3"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104"/>
      <c r="AA388" s="109"/>
      <c r="AN388" s="109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</row>
    <row r="389" spans="4:60" ht="14.25" customHeight="1" x14ac:dyDescent="0.3"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104"/>
      <c r="AA389" s="109"/>
      <c r="AN389" s="109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</row>
    <row r="390" spans="4:60" ht="14.25" customHeight="1" x14ac:dyDescent="0.3"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104"/>
      <c r="AA390" s="109"/>
      <c r="AN390" s="109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</row>
    <row r="391" spans="4:60" ht="14.25" customHeight="1" x14ac:dyDescent="0.3"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104"/>
      <c r="AA391" s="109"/>
      <c r="AN391" s="109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</row>
    <row r="392" spans="4:60" ht="14.25" customHeight="1" x14ac:dyDescent="0.3"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104"/>
      <c r="AA392" s="109"/>
      <c r="AN392" s="109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</row>
    <row r="393" spans="4:60" ht="14.25" customHeight="1" x14ac:dyDescent="0.3"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104"/>
      <c r="AA393" s="109"/>
      <c r="AN393" s="109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</row>
    <row r="394" spans="4:60" ht="14.25" customHeight="1" x14ac:dyDescent="0.3"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104"/>
      <c r="AA394" s="109"/>
      <c r="AN394" s="109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</row>
    <row r="395" spans="4:60" ht="14.25" customHeight="1" x14ac:dyDescent="0.3"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104"/>
      <c r="AA395" s="109"/>
      <c r="AN395" s="109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</row>
    <row r="396" spans="4:60" ht="14.25" customHeight="1" x14ac:dyDescent="0.3"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104"/>
      <c r="AA396" s="109"/>
      <c r="AN396" s="109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</row>
    <row r="397" spans="4:60" ht="14.25" customHeight="1" x14ac:dyDescent="0.3"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104"/>
      <c r="AA397" s="109"/>
      <c r="AN397" s="109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</row>
    <row r="398" spans="4:60" ht="14.25" customHeight="1" x14ac:dyDescent="0.3"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104"/>
      <c r="AA398" s="109"/>
      <c r="AN398" s="109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</row>
    <row r="399" spans="4:60" ht="14.25" customHeight="1" x14ac:dyDescent="0.3"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104"/>
      <c r="AA399" s="109"/>
      <c r="AN399" s="109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</row>
    <row r="400" spans="4:60" ht="14.25" customHeight="1" x14ac:dyDescent="0.3"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104"/>
      <c r="AA400" s="109"/>
      <c r="AN400" s="109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</row>
    <row r="401" spans="4:60" ht="14.25" customHeight="1" x14ac:dyDescent="0.3"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104"/>
      <c r="AA401" s="109"/>
      <c r="AN401" s="109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</row>
    <row r="402" spans="4:60" ht="14.25" customHeight="1" x14ac:dyDescent="0.3"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104"/>
      <c r="AA402" s="109"/>
      <c r="AN402" s="109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</row>
    <row r="403" spans="4:60" ht="14.25" customHeight="1" x14ac:dyDescent="0.3"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104"/>
      <c r="AA403" s="109"/>
      <c r="AN403" s="109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</row>
    <row r="404" spans="4:60" ht="14.25" customHeight="1" x14ac:dyDescent="0.3"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104"/>
      <c r="AA404" s="109"/>
      <c r="AN404" s="109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</row>
    <row r="405" spans="4:60" ht="14.25" customHeight="1" x14ac:dyDescent="0.3"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104"/>
      <c r="AA405" s="109"/>
      <c r="AN405" s="109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</row>
    <row r="406" spans="4:60" ht="14.25" customHeight="1" x14ac:dyDescent="0.3"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104"/>
      <c r="AA406" s="109"/>
      <c r="AN406" s="109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</row>
    <row r="407" spans="4:60" ht="14.25" customHeight="1" x14ac:dyDescent="0.3"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104"/>
      <c r="AA407" s="109"/>
      <c r="AN407" s="109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</row>
    <row r="408" spans="4:60" ht="14.25" customHeight="1" x14ac:dyDescent="0.3"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104"/>
      <c r="AA408" s="109"/>
      <c r="AN408" s="109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</row>
    <row r="409" spans="4:60" ht="14.25" customHeight="1" x14ac:dyDescent="0.3"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104"/>
      <c r="AA409" s="109"/>
      <c r="AN409" s="109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</row>
    <row r="410" spans="4:60" ht="14.25" customHeight="1" x14ac:dyDescent="0.3"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104"/>
      <c r="AA410" s="109"/>
      <c r="AN410" s="109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</row>
    <row r="411" spans="4:60" ht="14.25" customHeight="1" x14ac:dyDescent="0.3"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104"/>
      <c r="AA411" s="109"/>
      <c r="AN411" s="109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</row>
    <row r="412" spans="4:60" ht="14.25" customHeight="1" x14ac:dyDescent="0.3"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104"/>
      <c r="AA412" s="109"/>
      <c r="AN412" s="109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</row>
    <row r="413" spans="4:60" ht="14.25" customHeight="1" x14ac:dyDescent="0.3"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104"/>
      <c r="AA413" s="109"/>
      <c r="AN413" s="109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</row>
    <row r="414" spans="4:60" ht="14.25" customHeight="1" x14ac:dyDescent="0.3"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104"/>
      <c r="AA414" s="109"/>
      <c r="AN414" s="109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</row>
    <row r="415" spans="4:60" ht="14.25" customHeight="1" x14ac:dyDescent="0.3"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104"/>
      <c r="AA415" s="109"/>
      <c r="AN415" s="109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</row>
    <row r="416" spans="4:60" ht="14.25" customHeight="1" x14ac:dyDescent="0.3"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104"/>
      <c r="AA416" s="109"/>
      <c r="AN416" s="109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</row>
    <row r="417" spans="4:60" ht="14.25" customHeight="1" x14ac:dyDescent="0.3"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104"/>
      <c r="AA417" s="109"/>
      <c r="AN417" s="109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</row>
    <row r="418" spans="4:60" ht="14.25" customHeight="1" x14ac:dyDescent="0.3"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104"/>
      <c r="AA418" s="109"/>
      <c r="AN418" s="109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</row>
    <row r="419" spans="4:60" ht="14.25" customHeight="1" x14ac:dyDescent="0.3"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104"/>
      <c r="AA419" s="109"/>
      <c r="AN419" s="109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</row>
    <row r="420" spans="4:60" ht="14.25" customHeight="1" x14ac:dyDescent="0.3"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104"/>
      <c r="AA420" s="109"/>
      <c r="AN420" s="109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</row>
    <row r="421" spans="4:60" ht="14.25" customHeight="1" x14ac:dyDescent="0.3"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104"/>
      <c r="AA421" s="109"/>
      <c r="AN421" s="109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</row>
    <row r="422" spans="4:60" ht="14.25" customHeight="1" x14ac:dyDescent="0.3"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104"/>
      <c r="AA422" s="109"/>
      <c r="AN422" s="109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</row>
    <row r="423" spans="4:60" ht="14.25" customHeight="1" x14ac:dyDescent="0.3"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104"/>
      <c r="AA423" s="109"/>
      <c r="AN423" s="109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</row>
    <row r="424" spans="4:60" ht="14.25" customHeight="1" x14ac:dyDescent="0.3"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104"/>
      <c r="AA424" s="109"/>
      <c r="AN424" s="109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</row>
    <row r="425" spans="4:60" ht="14.25" customHeight="1" x14ac:dyDescent="0.3"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104"/>
      <c r="AA425" s="109"/>
      <c r="AN425" s="109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</row>
    <row r="426" spans="4:60" ht="14.25" customHeight="1" x14ac:dyDescent="0.3"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104"/>
      <c r="AA426" s="109"/>
      <c r="AN426" s="109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</row>
    <row r="427" spans="4:60" ht="14.25" customHeight="1" x14ac:dyDescent="0.3"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104"/>
      <c r="AA427" s="109"/>
      <c r="AN427" s="109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</row>
    <row r="428" spans="4:60" ht="14.25" customHeight="1" x14ac:dyDescent="0.3"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104"/>
      <c r="AA428" s="109"/>
      <c r="AN428" s="109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</row>
    <row r="429" spans="4:60" ht="14.25" customHeight="1" x14ac:dyDescent="0.3"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104"/>
      <c r="AA429" s="109"/>
      <c r="AN429" s="109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</row>
    <row r="430" spans="4:60" ht="14.25" customHeight="1" x14ac:dyDescent="0.3"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104"/>
      <c r="AA430" s="109"/>
      <c r="AN430" s="109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</row>
    <row r="431" spans="4:60" ht="14.25" customHeight="1" x14ac:dyDescent="0.3"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104"/>
      <c r="AA431" s="109"/>
      <c r="AN431" s="109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</row>
    <row r="432" spans="4:60" ht="14.25" customHeight="1" x14ac:dyDescent="0.3"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104"/>
      <c r="AA432" s="109"/>
      <c r="AN432" s="109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</row>
    <row r="433" spans="4:60" ht="14.25" customHeight="1" x14ac:dyDescent="0.3"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104"/>
      <c r="AA433" s="109"/>
      <c r="AN433" s="109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</row>
    <row r="434" spans="4:60" ht="14.25" customHeight="1" x14ac:dyDescent="0.3"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104"/>
      <c r="AA434" s="109"/>
      <c r="AN434" s="109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</row>
    <row r="435" spans="4:60" ht="14.25" customHeight="1" x14ac:dyDescent="0.3"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104"/>
      <c r="AA435" s="109"/>
      <c r="AN435" s="109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</row>
    <row r="436" spans="4:60" ht="14.25" customHeight="1" x14ac:dyDescent="0.3"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104"/>
      <c r="AA436" s="109"/>
      <c r="AN436" s="109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</row>
    <row r="437" spans="4:60" ht="14.25" customHeight="1" x14ac:dyDescent="0.3"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104"/>
      <c r="AA437" s="109"/>
      <c r="AN437" s="109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</row>
    <row r="438" spans="4:60" ht="14.25" customHeight="1" x14ac:dyDescent="0.3"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104"/>
      <c r="AA438" s="109"/>
      <c r="AN438" s="109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</row>
    <row r="439" spans="4:60" ht="14.25" customHeight="1" x14ac:dyDescent="0.3"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104"/>
      <c r="AA439" s="109"/>
      <c r="AN439" s="109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</row>
    <row r="440" spans="4:60" ht="14.25" customHeight="1" x14ac:dyDescent="0.3"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104"/>
      <c r="AA440" s="109"/>
      <c r="AN440" s="109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</row>
    <row r="441" spans="4:60" ht="14.25" customHeight="1" x14ac:dyDescent="0.3"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104"/>
      <c r="AA441" s="109"/>
      <c r="AN441" s="109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</row>
    <row r="442" spans="4:60" ht="14.25" customHeight="1" x14ac:dyDescent="0.3"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104"/>
      <c r="AA442" s="109"/>
      <c r="AN442" s="109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</row>
    <row r="443" spans="4:60" ht="14.25" customHeight="1" x14ac:dyDescent="0.3"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104"/>
      <c r="AA443" s="109"/>
      <c r="AN443" s="109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</row>
    <row r="444" spans="4:60" ht="14.25" customHeight="1" x14ac:dyDescent="0.3"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104"/>
      <c r="AA444" s="109"/>
      <c r="AN444" s="109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</row>
    <row r="445" spans="4:60" ht="14.25" customHeight="1" x14ac:dyDescent="0.3"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104"/>
      <c r="AA445" s="109"/>
      <c r="AN445" s="109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</row>
    <row r="446" spans="4:60" ht="14.25" customHeight="1" x14ac:dyDescent="0.3"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104"/>
      <c r="AA446" s="109"/>
      <c r="AN446" s="109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</row>
    <row r="447" spans="4:60" ht="14.25" customHeight="1" x14ac:dyDescent="0.3"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104"/>
      <c r="AA447" s="109"/>
      <c r="AN447" s="109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</row>
    <row r="448" spans="4:60" ht="14.25" customHeight="1" x14ac:dyDescent="0.3"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104"/>
      <c r="AA448" s="109"/>
      <c r="AN448" s="109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</row>
    <row r="449" spans="4:60" ht="14.25" customHeight="1" x14ac:dyDescent="0.3"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104"/>
      <c r="AA449" s="109"/>
      <c r="AN449" s="109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</row>
    <row r="450" spans="4:60" ht="14.25" customHeight="1" x14ac:dyDescent="0.3"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104"/>
      <c r="AA450" s="109"/>
      <c r="AN450" s="109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</row>
    <row r="451" spans="4:60" ht="14.25" customHeight="1" x14ac:dyDescent="0.3"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104"/>
      <c r="AA451" s="109"/>
      <c r="AN451" s="109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</row>
    <row r="452" spans="4:60" ht="14.25" customHeight="1" x14ac:dyDescent="0.3"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104"/>
      <c r="AA452" s="109"/>
      <c r="AN452" s="109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</row>
    <row r="453" spans="4:60" ht="14.25" customHeight="1" x14ac:dyDescent="0.3"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104"/>
      <c r="AA453" s="109"/>
      <c r="AN453" s="109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</row>
    <row r="454" spans="4:60" ht="14.25" customHeight="1" x14ac:dyDescent="0.3"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104"/>
      <c r="AA454" s="109"/>
      <c r="AN454" s="109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</row>
    <row r="455" spans="4:60" ht="14.25" customHeight="1" x14ac:dyDescent="0.3"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104"/>
      <c r="AA455" s="109"/>
      <c r="AN455" s="109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</row>
    <row r="456" spans="4:60" ht="14.25" customHeight="1" x14ac:dyDescent="0.3"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104"/>
      <c r="AA456" s="109"/>
      <c r="AN456" s="109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</row>
    <row r="457" spans="4:60" ht="14.25" customHeight="1" x14ac:dyDescent="0.3"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104"/>
      <c r="AA457" s="109"/>
      <c r="AN457" s="109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</row>
    <row r="458" spans="4:60" ht="14.25" customHeight="1" x14ac:dyDescent="0.3"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104"/>
      <c r="AA458" s="109"/>
      <c r="AN458" s="109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</row>
    <row r="459" spans="4:60" ht="14.25" customHeight="1" x14ac:dyDescent="0.3"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104"/>
      <c r="AA459" s="109"/>
      <c r="AN459" s="109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</row>
    <row r="460" spans="4:60" ht="14.25" customHeight="1" x14ac:dyDescent="0.3"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104"/>
      <c r="AA460" s="109"/>
      <c r="AN460" s="109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</row>
    <row r="461" spans="4:60" ht="14.25" customHeight="1" x14ac:dyDescent="0.3"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104"/>
      <c r="AA461" s="109"/>
      <c r="AN461" s="109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</row>
    <row r="462" spans="4:60" ht="14.25" customHeight="1" x14ac:dyDescent="0.3"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104"/>
      <c r="AA462" s="109"/>
      <c r="AN462" s="109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</row>
    <row r="463" spans="4:60" ht="14.25" customHeight="1" x14ac:dyDescent="0.3"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104"/>
      <c r="AA463" s="109"/>
      <c r="AN463" s="109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</row>
    <row r="464" spans="4:60" ht="14.25" customHeight="1" x14ac:dyDescent="0.3"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104"/>
      <c r="AA464" s="109"/>
      <c r="AN464" s="109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</row>
    <row r="465" spans="4:60" ht="14.25" customHeight="1" x14ac:dyDescent="0.3"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104"/>
      <c r="AA465" s="109"/>
      <c r="AN465" s="109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</row>
    <row r="466" spans="4:60" ht="14.25" customHeight="1" x14ac:dyDescent="0.3"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104"/>
      <c r="AA466" s="109"/>
      <c r="AN466" s="109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</row>
    <row r="467" spans="4:60" ht="14.25" customHeight="1" x14ac:dyDescent="0.3"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104"/>
      <c r="AA467" s="109"/>
      <c r="AN467" s="109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</row>
    <row r="468" spans="4:60" ht="14.25" customHeight="1" x14ac:dyDescent="0.3"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104"/>
      <c r="AA468" s="109"/>
      <c r="AN468" s="109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</row>
    <row r="469" spans="4:60" ht="14.25" customHeight="1" x14ac:dyDescent="0.3"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104"/>
      <c r="AA469" s="109"/>
      <c r="AN469" s="109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</row>
    <row r="470" spans="4:60" ht="14.25" customHeight="1" x14ac:dyDescent="0.3"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104"/>
      <c r="AA470" s="109"/>
      <c r="AN470" s="109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</row>
    <row r="471" spans="4:60" ht="14.25" customHeight="1" x14ac:dyDescent="0.3"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104"/>
      <c r="AA471" s="109"/>
      <c r="AN471" s="109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</row>
    <row r="472" spans="4:60" ht="14.25" customHeight="1" x14ac:dyDescent="0.3"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104"/>
      <c r="AA472" s="109"/>
      <c r="AN472" s="109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</row>
    <row r="473" spans="4:60" ht="14.25" customHeight="1" x14ac:dyDescent="0.3"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104"/>
      <c r="AA473" s="109"/>
      <c r="AN473" s="109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</row>
    <row r="474" spans="4:60" ht="14.25" customHeight="1" x14ac:dyDescent="0.3"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104"/>
      <c r="AA474" s="109"/>
      <c r="AN474" s="109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</row>
    <row r="475" spans="4:60" ht="14.25" customHeight="1" x14ac:dyDescent="0.3"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104"/>
      <c r="AA475" s="109"/>
      <c r="AN475" s="109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</row>
    <row r="476" spans="4:60" ht="14.25" customHeight="1" x14ac:dyDescent="0.3"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104"/>
      <c r="AA476" s="109"/>
      <c r="AN476" s="109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</row>
    <row r="477" spans="4:60" ht="14.25" customHeight="1" x14ac:dyDescent="0.3"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104"/>
      <c r="AA477" s="109"/>
      <c r="AN477" s="109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</row>
    <row r="478" spans="4:60" ht="14.25" customHeight="1" x14ac:dyDescent="0.3"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104"/>
      <c r="AA478" s="109"/>
      <c r="AN478" s="109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</row>
    <row r="479" spans="4:60" ht="14.25" customHeight="1" x14ac:dyDescent="0.3"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104"/>
      <c r="AA479" s="109"/>
      <c r="AN479" s="109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</row>
    <row r="480" spans="4:60" ht="14.25" customHeight="1" x14ac:dyDescent="0.3"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104"/>
      <c r="AA480" s="109"/>
      <c r="AN480" s="109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</row>
    <row r="481" spans="4:60" ht="14.25" customHeight="1" x14ac:dyDescent="0.3"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104"/>
      <c r="AA481" s="109"/>
      <c r="AN481" s="109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</row>
    <row r="482" spans="4:60" ht="14.25" customHeight="1" x14ac:dyDescent="0.3"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104"/>
      <c r="AA482" s="109"/>
      <c r="AN482" s="109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</row>
    <row r="483" spans="4:60" ht="14.25" customHeight="1" x14ac:dyDescent="0.3"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104"/>
      <c r="AA483" s="109"/>
      <c r="AN483" s="109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</row>
    <row r="484" spans="4:60" ht="14.25" customHeight="1" x14ac:dyDescent="0.3"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104"/>
      <c r="AA484" s="109"/>
      <c r="AN484" s="109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</row>
    <row r="485" spans="4:60" ht="14.25" customHeight="1" x14ac:dyDescent="0.3"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104"/>
      <c r="AA485" s="109"/>
      <c r="AN485" s="109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</row>
    <row r="486" spans="4:60" ht="14.25" customHeight="1" x14ac:dyDescent="0.3"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104"/>
      <c r="AA486" s="109"/>
      <c r="AN486" s="109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</row>
    <row r="487" spans="4:60" ht="14.25" customHeight="1" x14ac:dyDescent="0.3"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104"/>
      <c r="AA487" s="109"/>
      <c r="AN487" s="109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</row>
    <row r="488" spans="4:60" ht="14.25" customHeight="1" x14ac:dyDescent="0.3"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104"/>
      <c r="AA488" s="109"/>
      <c r="AN488" s="109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</row>
    <row r="489" spans="4:60" ht="14.25" customHeight="1" x14ac:dyDescent="0.3"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104"/>
      <c r="AA489" s="109"/>
      <c r="AN489" s="109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</row>
    <row r="490" spans="4:60" ht="14.25" customHeight="1" x14ac:dyDescent="0.3"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104"/>
      <c r="AA490" s="109"/>
      <c r="AN490" s="109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</row>
    <row r="491" spans="4:60" ht="14.25" customHeight="1" x14ac:dyDescent="0.3"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104"/>
      <c r="AA491" s="109"/>
      <c r="AN491" s="109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</row>
    <row r="492" spans="4:60" ht="14.25" customHeight="1" x14ac:dyDescent="0.3"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104"/>
      <c r="AA492" s="109"/>
      <c r="AN492" s="109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</row>
    <row r="493" spans="4:60" ht="14.25" customHeight="1" x14ac:dyDescent="0.3"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104"/>
      <c r="AA493" s="109"/>
      <c r="AN493" s="109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</row>
    <row r="494" spans="4:60" ht="14.25" customHeight="1" x14ac:dyDescent="0.3"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104"/>
      <c r="AA494" s="109"/>
      <c r="AN494" s="109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</row>
    <row r="495" spans="4:60" ht="14.25" customHeight="1" x14ac:dyDescent="0.3"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104"/>
      <c r="AA495" s="109"/>
      <c r="AN495" s="109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</row>
    <row r="496" spans="4:60" ht="14.25" customHeight="1" x14ac:dyDescent="0.3"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104"/>
      <c r="AA496" s="109"/>
      <c r="AN496" s="109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</row>
    <row r="497" spans="4:60" ht="14.25" customHeight="1" x14ac:dyDescent="0.3"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104"/>
      <c r="AA497" s="109"/>
      <c r="AN497" s="109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</row>
    <row r="498" spans="4:60" ht="14.25" customHeight="1" x14ac:dyDescent="0.3"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104"/>
      <c r="AA498" s="109"/>
      <c r="AN498" s="109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</row>
    <row r="499" spans="4:60" ht="14.25" customHeight="1" x14ac:dyDescent="0.3"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104"/>
      <c r="AA499" s="109"/>
      <c r="AN499" s="109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</row>
    <row r="500" spans="4:60" ht="14.25" customHeight="1" x14ac:dyDescent="0.3"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104"/>
      <c r="AA500" s="109"/>
      <c r="AN500" s="109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</row>
    <row r="501" spans="4:60" ht="14.25" customHeight="1" x14ac:dyDescent="0.3"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104"/>
      <c r="AA501" s="109"/>
      <c r="AN501" s="109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</row>
    <row r="502" spans="4:60" ht="14.25" customHeight="1" x14ac:dyDescent="0.3"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104"/>
      <c r="AA502" s="109"/>
      <c r="AN502" s="109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</row>
    <row r="503" spans="4:60" ht="14.25" customHeight="1" x14ac:dyDescent="0.3"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104"/>
      <c r="AA503" s="109"/>
      <c r="AN503" s="109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</row>
    <row r="504" spans="4:60" ht="14.25" customHeight="1" x14ac:dyDescent="0.3"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104"/>
      <c r="AA504" s="109"/>
      <c r="AN504" s="109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</row>
    <row r="505" spans="4:60" ht="14.25" customHeight="1" x14ac:dyDescent="0.3"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104"/>
      <c r="AA505" s="109"/>
      <c r="AN505" s="109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</row>
    <row r="506" spans="4:60" ht="14.25" customHeight="1" x14ac:dyDescent="0.3"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104"/>
      <c r="AA506" s="109"/>
      <c r="AN506" s="109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</row>
    <row r="507" spans="4:60" ht="14.25" customHeight="1" x14ac:dyDescent="0.3"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104"/>
      <c r="AA507" s="109"/>
      <c r="AN507" s="109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</row>
    <row r="508" spans="4:60" ht="14.25" customHeight="1" x14ac:dyDescent="0.3"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104"/>
      <c r="AA508" s="109"/>
      <c r="AN508" s="109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</row>
    <row r="509" spans="4:60" ht="14.25" customHeight="1" x14ac:dyDescent="0.3"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104"/>
      <c r="AA509" s="109"/>
      <c r="AN509" s="109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</row>
    <row r="510" spans="4:60" ht="14.25" customHeight="1" x14ac:dyDescent="0.3"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104"/>
      <c r="AA510" s="109"/>
      <c r="AN510" s="109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</row>
    <row r="511" spans="4:60" ht="14.25" customHeight="1" x14ac:dyDescent="0.3"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104"/>
      <c r="AA511" s="109"/>
      <c r="AN511" s="109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</row>
    <row r="512" spans="4:60" ht="14.25" customHeight="1" x14ac:dyDescent="0.3"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104"/>
      <c r="AA512" s="109"/>
      <c r="AN512" s="109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</row>
    <row r="513" spans="4:60" ht="14.25" customHeight="1" x14ac:dyDescent="0.3"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104"/>
      <c r="AA513" s="109"/>
      <c r="AN513" s="109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</row>
    <row r="514" spans="4:60" ht="14.25" customHeight="1" x14ac:dyDescent="0.3"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104"/>
      <c r="AA514" s="109"/>
      <c r="AN514" s="109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</row>
    <row r="515" spans="4:60" ht="14.25" customHeight="1" x14ac:dyDescent="0.3"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104"/>
      <c r="AA515" s="109"/>
      <c r="AN515" s="109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</row>
    <row r="516" spans="4:60" ht="14.25" customHeight="1" x14ac:dyDescent="0.3"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104"/>
      <c r="AA516" s="109"/>
      <c r="AN516" s="109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</row>
    <row r="517" spans="4:60" ht="14.25" customHeight="1" x14ac:dyDescent="0.3"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104"/>
      <c r="AA517" s="109"/>
      <c r="AN517" s="109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</row>
    <row r="518" spans="4:60" ht="14.25" customHeight="1" x14ac:dyDescent="0.3"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104"/>
      <c r="AA518" s="109"/>
      <c r="AN518" s="109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</row>
    <row r="519" spans="4:60" ht="14.25" customHeight="1" x14ac:dyDescent="0.3"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104"/>
      <c r="AA519" s="109"/>
      <c r="AN519" s="109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</row>
    <row r="520" spans="4:60" ht="14.25" customHeight="1" x14ac:dyDescent="0.3"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104"/>
      <c r="AA520" s="109"/>
      <c r="AN520" s="109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</row>
    <row r="521" spans="4:60" ht="14.25" customHeight="1" x14ac:dyDescent="0.3"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104"/>
      <c r="AA521" s="109"/>
      <c r="AN521" s="109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</row>
    <row r="522" spans="4:60" ht="14.25" customHeight="1" x14ac:dyDescent="0.3"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104"/>
      <c r="AA522" s="109"/>
      <c r="AN522" s="109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</row>
    <row r="523" spans="4:60" ht="14.25" customHeight="1" x14ac:dyDescent="0.3"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104"/>
      <c r="AA523" s="109"/>
      <c r="AN523" s="109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</row>
    <row r="524" spans="4:60" ht="14.25" customHeight="1" x14ac:dyDescent="0.3"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104"/>
      <c r="AA524" s="109"/>
      <c r="AN524" s="109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</row>
    <row r="525" spans="4:60" ht="14.25" customHeight="1" x14ac:dyDescent="0.3"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104"/>
      <c r="AA525" s="109"/>
      <c r="AN525" s="109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</row>
    <row r="526" spans="4:60" ht="14.25" customHeight="1" x14ac:dyDescent="0.3"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104"/>
      <c r="AA526" s="109"/>
      <c r="AN526" s="109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</row>
    <row r="527" spans="4:60" ht="14.25" customHeight="1" x14ac:dyDescent="0.3"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104"/>
      <c r="AA527" s="109"/>
      <c r="AN527" s="109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</row>
    <row r="528" spans="4:60" ht="14.25" customHeight="1" x14ac:dyDescent="0.3"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104"/>
      <c r="AA528" s="109"/>
      <c r="AN528" s="109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</row>
    <row r="529" spans="4:60" ht="14.25" customHeight="1" x14ac:dyDescent="0.3"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104"/>
      <c r="AA529" s="109"/>
      <c r="AN529" s="109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</row>
    <row r="530" spans="4:60" ht="14.25" customHeight="1" x14ac:dyDescent="0.3"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104"/>
      <c r="AA530" s="109"/>
      <c r="AN530" s="109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</row>
    <row r="531" spans="4:60" ht="14.25" customHeight="1" x14ac:dyDescent="0.3"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104"/>
      <c r="AA531" s="109"/>
      <c r="AN531" s="109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</row>
    <row r="532" spans="4:60" ht="14.25" customHeight="1" x14ac:dyDescent="0.3"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104"/>
      <c r="AA532" s="109"/>
      <c r="AN532" s="109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</row>
    <row r="533" spans="4:60" ht="14.25" customHeight="1" x14ac:dyDescent="0.3"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104"/>
      <c r="AA533" s="109"/>
      <c r="AN533" s="109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</row>
    <row r="534" spans="4:60" ht="14.25" customHeight="1" x14ac:dyDescent="0.3"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104"/>
      <c r="AA534" s="109"/>
      <c r="AN534" s="109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</row>
    <row r="535" spans="4:60" ht="14.25" customHeight="1" x14ac:dyDescent="0.3"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104"/>
      <c r="AA535" s="109"/>
      <c r="AN535" s="109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</row>
    <row r="536" spans="4:60" ht="14.25" customHeight="1" x14ac:dyDescent="0.3"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104"/>
      <c r="AA536" s="109"/>
      <c r="AN536" s="109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</row>
    <row r="537" spans="4:60" ht="14.25" customHeight="1" x14ac:dyDescent="0.3"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104"/>
      <c r="AA537" s="109"/>
      <c r="AN537" s="109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</row>
    <row r="538" spans="4:60" ht="14.25" customHeight="1" x14ac:dyDescent="0.3"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104"/>
      <c r="AA538" s="109"/>
      <c r="AN538" s="109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</row>
    <row r="539" spans="4:60" ht="14.25" customHeight="1" x14ac:dyDescent="0.3"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104"/>
      <c r="AA539" s="109"/>
      <c r="AN539" s="109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</row>
    <row r="540" spans="4:60" ht="14.25" customHeight="1" x14ac:dyDescent="0.3"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104"/>
      <c r="AA540" s="109"/>
      <c r="AN540" s="109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</row>
    <row r="541" spans="4:60" ht="14.25" customHeight="1" x14ac:dyDescent="0.3"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104"/>
      <c r="AA541" s="109"/>
      <c r="AN541" s="109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</row>
    <row r="542" spans="4:60" ht="14.25" customHeight="1" x14ac:dyDescent="0.3"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104"/>
      <c r="AA542" s="109"/>
      <c r="AN542" s="109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</row>
    <row r="543" spans="4:60" ht="14.25" customHeight="1" x14ac:dyDescent="0.3"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104"/>
      <c r="AA543" s="109"/>
      <c r="AN543" s="109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</row>
    <row r="544" spans="4:60" ht="14.25" customHeight="1" x14ac:dyDescent="0.3"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104"/>
      <c r="AA544" s="109"/>
      <c r="AN544" s="109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</row>
    <row r="545" spans="4:60" ht="14.25" customHeight="1" x14ac:dyDescent="0.3"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104"/>
      <c r="AA545" s="109"/>
      <c r="AN545" s="109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</row>
    <row r="546" spans="4:60" ht="14.25" customHeight="1" x14ac:dyDescent="0.3"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104"/>
      <c r="AA546" s="109"/>
      <c r="AN546" s="109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</row>
    <row r="547" spans="4:60" ht="14.25" customHeight="1" x14ac:dyDescent="0.3"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104"/>
      <c r="AA547" s="109"/>
      <c r="AN547" s="109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</row>
    <row r="548" spans="4:60" ht="14.25" customHeight="1" x14ac:dyDescent="0.3"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104"/>
      <c r="AA548" s="109"/>
      <c r="AN548" s="109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</row>
    <row r="549" spans="4:60" ht="14.25" customHeight="1" x14ac:dyDescent="0.3"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104"/>
      <c r="AA549" s="109"/>
      <c r="AN549" s="109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</row>
    <row r="550" spans="4:60" ht="14.25" customHeight="1" x14ac:dyDescent="0.3"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104"/>
      <c r="AA550" s="109"/>
      <c r="AN550" s="109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</row>
    <row r="551" spans="4:60" ht="14.25" customHeight="1" x14ac:dyDescent="0.3"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104"/>
      <c r="AA551" s="109"/>
      <c r="AN551" s="109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</row>
    <row r="552" spans="4:60" ht="14.25" customHeight="1" x14ac:dyDescent="0.3"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104"/>
      <c r="AA552" s="109"/>
      <c r="AN552" s="109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</row>
    <row r="553" spans="4:60" ht="14.25" customHeight="1" x14ac:dyDescent="0.3"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104"/>
      <c r="AA553" s="109"/>
      <c r="AN553" s="109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</row>
    <row r="554" spans="4:60" ht="14.25" customHeight="1" x14ac:dyDescent="0.3"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104"/>
      <c r="AA554" s="109"/>
      <c r="AN554" s="109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</row>
    <row r="555" spans="4:60" ht="14.25" customHeight="1" x14ac:dyDescent="0.3"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104"/>
      <c r="AA555" s="109"/>
      <c r="AN555" s="109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</row>
    <row r="556" spans="4:60" ht="14.25" customHeight="1" x14ac:dyDescent="0.3"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104"/>
      <c r="AA556" s="109"/>
      <c r="AN556" s="109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</row>
    <row r="557" spans="4:60" ht="14.25" customHeight="1" x14ac:dyDescent="0.3"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104"/>
      <c r="AA557" s="109"/>
      <c r="AN557" s="109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</row>
    <row r="558" spans="4:60" ht="14.25" customHeight="1" x14ac:dyDescent="0.3"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104"/>
      <c r="AA558" s="109"/>
      <c r="AN558" s="109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</row>
    <row r="559" spans="4:60" ht="14.25" customHeight="1" x14ac:dyDescent="0.3"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104"/>
      <c r="AA559" s="109"/>
      <c r="AN559" s="109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</row>
    <row r="560" spans="4:60" ht="14.25" customHeight="1" x14ac:dyDescent="0.3"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104"/>
      <c r="AA560" s="109"/>
      <c r="AN560" s="109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</row>
    <row r="561" spans="4:60" ht="14.25" customHeight="1" x14ac:dyDescent="0.3"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104"/>
      <c r="AA561" s="109"/>
      <c r="AN561" s="109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</row>
    <row r="562" spans="4:60" ht="14.25" customHeight="1" x14ac:dyDescent="0.3"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104"/>
      <c r="AA562" s="109"/>
      <c r="AN562" s="109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</row>
    <row r="563" spans="4:60" ht="14.25" customHeight="1" x14ac:dyDescent="0.3"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104"/>
      <c r="AA563" s="109"/>
      <c r="AN563" s="109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</row>
    <row r="564" spans="4:60" ht="14.25" customHeight="1" x14ac:dyDescent="0.3"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104"/>
      <c r="AA564" s="109"/>
      <c r="AN564" s="109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</row>
    <row r="565" spans="4:60" ht="14.25" customHeight="1" x14ac:dyDescent="0.3"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104"/>
      <c r="AA565" s="109"/>
      <c r="AN565" s="109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</row>
    <row r="566" spans="4:60" ht="14.25" customHeight="1" x14ac:dyDescent="0.3"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104"/>
      <c r="AA566" s="109"/>
      <c r="AN566" s="109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</row>
    <row r="567" spans="4:60" ht="14.25" customHeight="1" x14ac:dyDescent="0.3"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104"/>
      <c r="AA567" s="109"/>
      <c r="AN567" s="109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</row>
    <row r="568" spans="4:60" ht="14.25" customHeight="1" x14ac:dyDescent="0.3"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104"/>
      <c r="AA568" s="109"/>
      <c r="AN568" s="109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</row>
    <row r="569" spans="4:60" ht="14.25" customHeight="1" x14ac:dyDescent="0.3"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104"/>
      <c r="AA569" s="109"/>
      <c r="AN569" s="109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</row>
    <row r="570" spans="4:60" ht="14.25" customHeight="1" x14ac:dyDescent="0.3"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104"/>
      <c r="AA570" s="109"/>
      <c r="AN570" s="109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</row>
    <row r="571" spans="4:60" ht="14.25" customHeight="1" x14ac:dyDescent="0.3"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104"/>
      <c r="AA571" s="109"/>
      <c r="AN571" s="109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</row>
    <row r="572" spans="4:60" ht="14.25" customHeight="1" x14ac:dyDescent="0.3"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104"/>
      <c r="AA572" s="109"/>
      <c r="AN572" s="109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</row>
    <row r="573" spans="4:60" ht="14.25" customHeight="1" x14ac:dyDescent="0.3"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104"/>
      <c r="AA573" s="109"/>
      <c r="AN573" s="109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</row>
    <row r="574" spans="4:60" ht="14.25" customHeight="1" x14ac:dyDescent="0.3"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104"/>
      <c r="AA574" s="109"/>
      <c r="AN574" s="109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</row>
    <row r="575" spans="4:60" ht="14.25" customHeight="1" x14ac:dyDescent="0.3"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104"/>
      <c r="AA575" s="109"/>
      <c r="AN575" s="109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</row>
    <row r="576" spans="4:60" ht="14.25" customHeight="1" x14ac:dyDescent="0.3"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104"/>
      <c r="AA576" s="109"/>
      <c r="AN576" s="109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</row>
    <row r="577" spans="4:60" ht="14.25" customHeight="1" x14ac:dyDescent="0.3"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104"/>
      <c r="AA577" s="109"/>
      <c r="AN577" s="109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</row>
    <row r="578" spans="4:60" ht="14.25" customHeight="1" x14ac:dyDescent="0.3"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104"/>
      <c r="AA578" s="109"/>
      <c r="AN578" s="109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</row>
    <row r="579" spans="4:60" ht="14.25" customHeight="1" x14ac:dyDescent="0.3"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104"/>
      <c r="AA579" s="109"/>
      <c r="AN579" s="109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</row>
    <row r="580" spans="4:60" ht="14.25" customHeight="1" x14ac:dyDescent="0.3"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104"/>
      <c r="AA580" s="109"/>
      <c r="AN580" s="109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</row>
    <row r="581" spans="4:60" ht="14.25" customHeight="1" x14ac:dyDescent="0.3"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104"/>
      <c r="AA581" s="109"/>
      <c r="AN581" s="109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</row>
    <row r="582" spans="4:60" ht="14.25" customHeight="1" x14ac:dyDescent="0.3"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104"/>
      <c r="AA582" s="109"/>
      <c r="AN582" s="109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</row>
    <row r="583" spans="4:60" ht="14.25" customHeight="1" x14ac:dyDescent="0.3"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104"/>
      <c r="AA583" s="109"/>
      <c r="AN583" s="109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</row>
    <row r="584" spans="4:60" ht="14.25" customHeight="1" x14ac:dyDescent="0.3"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104"/>
      <c r="AA584" s="109"/>
      <c r="AN584" s="109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</row>
    <row r="585" spans="4:60" ht="14.25" customHeight="1" x14ac:dyDescent="0.3"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104"/>
      <c r="AA585" s="109"/>
      <c r="AN585" s="109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</row>
    <row r="586" spans="4:60" ht="14.25" customHeight="1" x14ac:dyDescent="0.3"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104"/>
      <c r="AA586" s="109"/>
      <c r="AN586" s="109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</row>
    <row r="587" spans="4:60" ht="14.25" customHeight="1" x14ac:dyDescent="0.3"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104"/>
      <c r="AA587" s="109"/>
      <c r="AN587" s="109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</row>
    <row r="588" spans="4:60" ht="14.25" customHeight="1" x14ac:dyDescent="0.3"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104"/>
      <c r="AA588" s="109"/>
      <c r="AN588" s="109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</row>
    <row r="589" spans="4:60" ht="14.25" customHeight="1" x14ac:dyDescent="0.3"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104"/>
      <c r="AA589" s="109"/>
      <c r="AN589" s="109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</row>
    <row r="590" spans="4:60" ht="14.25" customHeight="1" x14ac:dyDescent="0.3"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104"/>
      <c r="AA590" s="109"/>
      <c r="AN590" s="109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</row>
    <row r="591" spans="4:60" ht="14.25" customHeight="1" x14ac:dyDescent="0.3"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104"/>
      <c r="AA591" s="109"/>
      <c r="AN591" s="109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</row>
    <row r="592" spans="4:60" ht="14.25" customHeight="1" x14ac:dyDescent="0.3"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104"/>
      <c r="AA592" s="109"/>
      <c r="AN592" s="109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</row>
    <row r="593" spans="4:60" ht="14.25" customHeight="1" x14ac:dyDescent="0.3"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104"/>
      <c r="AA593" s="109"/>
      <c r="AN593" s="109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</row>
    <row r="594" spans="4:60" ht="14.25" customHeight="1" x14ac:dyDescent="0.3"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104"/>
      <c r="AA594" s="109"/>
      <c r="AN594" s="109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</row>
    <row r="595" spans="4:60" ht="14.25" customHeight="1" x14ac:dyDescent="0.3"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104"/>
      <c r="AA595" s="109"/>
      <c r="AN595" s="109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</row>
    <row r="596" spans="4:60" ht="14.25" customHeight="1" x14ac:dyDescent="0.3"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104"/>
      <c r="AA596" s="109"/>
      <c r="AN596" s="109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</row>
    <row r="597" spans="4:60" ht="14.25" customHeight="1" x14ac:dyDescent="0.3"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104"/>
      <c r="AA597" s="109"/>
      <c r="AN597" s="109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</row>
    <row r="598" spans="4:60" ht="14.25" customHeight="1" x14ac:dyDescent="0.3"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104"/>
      <c r="AA598" s="109"/>
      <c r="AN598" s="109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</row>
    <row r="599" spans="4:60" ht="14.25" customHeight="1" x14ac:dyDescent="0.3"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104"/>
      <c r="AA599" s="109"/>
      <c r="AN599" s="109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</row>
    <row r="600" spans="4:60" ht="14.25" customHeight="1" x14ac:dyDescent="0.3"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104"/>
      <c r="AA600" s="109"/>
      <c r="AN600" s="109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</row>
    <row r="601" spans="4:60" ht="14.25" customHeight="1" x14ac:dyDescent="0.3"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104"/>
      <c r="AA601" s="109"/>
      <c r="AN601" s="109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</row>
    <row r="602" spans="4:60" ht="14.25" customHeight="1" x14ac:dyDescent="0.3"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104"/>
      <c r="AA602" s="109"/>
      <c r="AN602" s="109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</row>
    <row r="603" spans="4:60" ht="14.25" customHeight="1" x14ac:dyDescent="0.3"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104"/>
      <c r="AA603" s="109"/>
      <c r="AN603" s="109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</row>
    <row r="604" spans="4:60" ht="14.25" customHeight="1" x14ac:dyDescent="0.3"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104"/>
      <c r="AA604" s="109"/>
      <c r="AN604" s="109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</row>
    <row r="605" spans="4:60" ht="14.25" customHeight="1" x14ac:dyDescent="0.3"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104"/>
      <c r="AA605" s="109"/>
      <c r="AN605" s="109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</row>
    <row r="606" spans="4:60" ht="14.25" customHeight="1" x14ac:dyDescent="0.3"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104"/>
      <c r="AA606" s="109"/>
      <c r="AN606" s="109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</row>
    <row r="607" spans="4:60" ht="14.25" customHeight="1" x14ac:dyDescent="0.3"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104"/>
      <c r="AA607" s="109"/>
      <c r="AN607" s="109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</row>
    <row r="608" spans="4:60" ht="14.25" customHeight="1" x14ac:dyDescent="0.3"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104"/>
      <c r="AA608" s="109"/>
      <c r="AN608" s="109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</row>
    <row r="609" spans="4:60" ht="14.25" customHeight="1" x14ac:dyDescent="0.3"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104"/>
      <c r="AA609" s="109"/>
      <c r="AN609" s="109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</row>
    <row r="610" spans="4:60" ht="14.25" customHeight="1" x14ac:dyDescent="0.3"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104"/>
      <c r="AA610" s="109"/>
      <c r="AN610" s="109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</row>
    <row r="611" spans="4:60" ht="14.25" customHeight="1" x14ac:dyDescent="0.3"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104"/>
      <c r="AA611" s="109"/>
      <c r="AN611" s="109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</row>
    <row r="612" spans="4:60" ht="14.25" customHeight="1" x14ac:dyDescent="0.3"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104"/>
      <c r="AA612" s="109"/>
      <c r="AN612" s="109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</row>
    <row r="613" spans="4:60" ht="14.25" customHeight="1" x14ac:dyDescent="0.3"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104"/>
      <c r="AA613" s="109"/>
      <c r="AN613" s="109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</row>
    <row r="614" spans="4:60" ht="14.25" customHeight="1" x14ac:dyDescent="0.3"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104"/>
      <c r="AA614" s="109"/>
      <c r="AN614" s="109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</row>
    <row r="615" spans="4:60" ht="14.25" customHeight="1" x14ac:dyDescent="0.3"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104"/>
      <c r="AA615" s="109"/>
      <c r="AN615" s="109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</row>
    <row r="616" spans="4:60" ht="14.25" customHeight="1" x14ac:dyDescent="0.3"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104"/>
      <c r="AA616" s="109"/>
      <c r="AN616" s="109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</row>
    <row r="617" spans="4:60" ht="14.25" customHeight="1" x14ac:dyDescent="0.3"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104"/>
      <c r="AA617" s="109"/>
      <c r="AN617" s="109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</row>
    <row r="618" spans="4:60" ht="14.25" customHeight="1" x14ac:dyDescent="0.3"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104"/>
      <c r="AA618" s="109"/>
      <c r="AN618" s="109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</row>
    <row r="619" spans="4:60" ht="14.25" customHeight="1" x14ac:dyDescent="0.3"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104"/>
      <c r="AA619" s="109"/>
      <c r="AN619" s="109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</row>
    <row r="620" spans="4:60" ht="14.25" customHeight="1" x14ac:dyDescent="0.3"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104"/>
      <c r="AA620" s="109"/>
      <c r="AN620" s="109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</row>
    <row r="621" spans="4:60" ht="14.25" customHeight="1" x14ac:dyDescent="0.3"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104"/>
      <c r="AA621" s="109"/>
      <c r="AN621" s="109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</row>
    <row r="622" spans="4:60" ht="14.25" customHeight="1" x14ac:dyDescent="0.3"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104"/>
      <c r="AA622" s="109"/>
      <c r="AN622" s="109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</row>
    <row r="623" spans="4:60" ht="14.25" customHeight="1" x14ac:dyDescent="0.3"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104"/>
      <c r="AA623" s="109"/>
      <c r="AN623" s="109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</row>
    <row r="624" spans="4:60" ht="14.25" customHeight="1" x14ac:dyDescent="0.3"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104"/>
      <c r="AA624" s="109"/>
      <c r="AN624" s="109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</row>
    <row r="625" spans="4:60" ht="14.25" customHeight="1" x14ac:dyDescent="0.3"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104"/>
      <c r="AA625" s="109"/>
      <c r="AN625" s="109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</row>
    <row r="626" spans="4:60" ht="14.25" customHeight="1" x14ac:dyDescent="0.3"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104"/>
      <c r="AA626" s="109"/>
      <c r="AN626" s="109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</row>
    <row r="627" spans="4:60" ht="14.25" customHeight="1" x14ac:dyDescent="0.3"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104"/>
      <c r="AA627" s="109"/>
      <c r="AN627" s="109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</row>
    <row r="628" spans="4:60" ht="14.25" customHeight="1" x14ac:dyDescent="0.3"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104"/>
      <c r="AA628" s="109"/>
      <c r="AN628" s="109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</row>
    <row r="629" spans="4:60" ht="14.25" customHeight="1" x14ac:dyDescent="0.3"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104"/>
      <c r="AA629" s="109"/>
      <c r="AN629" s="109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</row>
    <row r="630" spans="4:60" ht="14.25" customHeight="1" x14ac:dyDescent="0.3"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104"/>
      <c r="AA630" s="109"/>
      <c r="AN630" s="109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</row>
    <row r="631" spans="4:60" ht="14.25" customHeight="1" x14ac:dyDescent="0.3"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104"/>
      <c r="AA631" s="109"/>
      <c r="AN631" s="109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</row>
    <row r="632" spans="4:60" ht="14.25" customHeight="1" x14ac:dyDescent="0.3"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104"/>
      <c r="AA632" s="109"/>
      <c r="AN632" s="109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</row>
    <row r="633" spans="4:60" ht="14.25" customHeight="1" x14ac:dyDescent="0.3"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104"/>
      <c r="AA633" s="109"/>
      <c r="AN633" s="109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</row>
    <row r="634" spans="4:60" ht="14.25" customHeight="1" x14ac:dyDescent="0.3"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104"/>
      <c r="AA634" s="109"/>
      <c r="AN634" s="109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</row>
    <row r="635" spans="4:60" ht="14.25" customHeight="1" x14ac:dyDescent="0.3"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104"/>
      <c r="AA635" s="109"/>
      <c r="AN635" s="109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</row>
    <row r="636" spans="4:60" ht="14.25" customHeight="1" x14ac:dyDescent="0.3"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104"/>
      <c r="AA636" s="109"/>
      <c r="AN636" s="109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</row>
    <row r="637" spans="4:60" ht="14.25" customHeight="1" x14ac:dyDescent="0.3"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104"/>
      <c r="AA637" s="109"/>
      <c r="AN637" s="109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</row>
    <row r="638" spans="4:60" ht="14.25" customHeight="1" x14ac:dyDescent="0.3"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104"/>
      <c r="AA638" s="109"/>
      <c r="AN638" s="109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</row>
    <row r="639" spans="4:60" ht="14.25" customHeight="1" x14ac:dyDescent="0.3"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104"/>
      <c r="AA639" s="109"/>
      <c r="AN639" s="109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</row>
    <row r="640" spans="4:60" ht="14.25" customHeight="1" x14ac:dyDescent="0.3"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104"/>
      <c r="AA640" s="109"/>
      <c r="AN640" s="109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</row>
    <row r="641" spans="4:60" ht="14.25" customHeight="1" x14ac:dyDescent="0.3"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104"/>
      <c r="AA641" s="109"/>
      <c r="AN641" s="109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</row>
    <row r="642" spans="4:60" ht="14.25" customHeight="1" x14ac:dyDescent="0.3"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104"/>
      <c r="AA642" s="109"/>
      <c r="AN642" s="109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</row>
    <row r="643" spans="4:60" ht="14.25" customHeight="1" x14ac:dyDescent="0.3"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104"/>
      <c r="AA643" s="109"/>
      <c r="AN643" s="109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</row>
    <row r="644" spans="4:60" ht="14.25" customHeight="1" x14ac:dyDescent="0.3"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104"/>
      <c r="AA644" s="109"/>
      <c r="AN644" s="109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</row>
    <row r="645" spans="4:60" ht="14.25" customHeight="1" x14ac:dyDescent="0.3"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104"/>
      <c r="AA645" s="109"/>
      <c r="AN645" s="109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</row>
    <row r="646" spans="4:60" ht="14.25" customHeight="1" x14ac:dyDescent="0.3"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104"/>
      <c r="AA646" s="109"/>
      <c r="AN646" s="109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</row>
    <row r="647" spans="4:60" ht="14.25" customHeight="1" x14ac:dyDescent="0.3"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104"/>
      <c r="AA647" s="109"/>
      <c r="AN647" s="109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</row>
    <row r="648" spans="4:60" ht="14.25" customHeight="1" x14ac:dyDescent="0.3"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104"/>
      <c r="AA648" s="109"/>
      <c r="AN648" s="109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</row>
    <row r="649" spans="4:60" ht="14.25" customHeight="1" x14ac:dyDescent="0.3"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104"/>
      <c r="AA649" s="109"/>
      <c r="AN649" s="109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</row>
    <row r="650" spans="4:60" ht="14.25" customHeight="1" x14ac:dyDescent="0.3"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104"/>
      <c r="AA650" s="109"/>
      <c r="AN650" s="109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</row>
    <row r="651" spans="4:60" ht="14.25" customHeight="1" x14ac:dyDescent="0.3"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104"/>
      <c r="AA651" s="109"/>
      <c r="AN651" s="109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</row>
    <row r="652" spans="4:60" ht="14.25" customHeight="1" x14ac:dyDescent="0.3"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104"/>
      <c r="AA652" s="109"/>
      <c r="AN652" s="109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</row>
    <row r="653" spans="4:60" ht="14.25" customHeight="1" x14ac:dyDescent="0.3"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104"/>
      <c r="AA653" s="109"/>
      <c r="AN653" s="109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</row>
    <row r="654" spans="4:60" ht="14.25" customHeight="1" x14ac:dyDescent="0.3"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104"/>
      <c r="AA654" s="109"/>
      <c r="AN654" s="109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</row>
    <row r="655" spans="4:60" ht="14.25" customHeight="1" x14ac:dyDescent="0.3"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104"/>
      <c r="AA655" s="109"/>
      <c r="AN655" s="109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</row>
    <row r="656" spans="4:60" ht="14.25" customHeight="1" x14ac:dyDescent="0.3"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104"/>
      <c r="AA656" s="109"/>
      <c r="AN656" s="109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</row>
    <row r="657" spans="4:60" ht="14.25" customHeight="1" x14ac:dyDescent="0.3"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104"/>
      <c r="AA657" s="109"/>
      <c r="AN657" s="109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</row>
    <row r="658" spans="4:60" ht="14.25" customHeight="1" x14ac:dyDescent="0.3"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104"/>
      <c r="AA658" s="109"/>
      <c r="AN658" s="109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</row>
    <row r="659" spans="4:60" ht="14.25" customHeight="1" x14ac:dyDescent="0.3"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104"/>
      <c r="AA659" s="109"/>
      <c r="AN659" s="109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</row>
    <row r="660" spans="4:60" ht="14.25" customHeight="1" x14ac:dyDescent="0.3"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104"/>
      <c r="AA660" s="109"/>
      <c r="AN660" s="109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</row>
    <row r="661" spans="4:60" ht="14.25" customHeight="1" x14ac:dyDescent="0.3"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104"/>
      <c r="AA661" s="109"/>
      <c r="AN661" s="109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</row>
    <row r="662" spans="4:60" ht="14.25" customHeight="1" x14ac:dyDescent="0.3"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104"/>
      <c r="AA662" s="109"/>
      <c r="AN662" s="109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</row>
    <row r="663" spans="4:60" ht="14.25" customHeight="1" x14ac:dyDescent="0.3"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104"/>
      <c r="AA663" s="109"/>
      <c r="AN663" s="109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</row>
    <row r="664" spans="4:60" ht="14.25" customHeight="1" x14ac:dyDescent="0.3"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104"/>
      <c r="AA664" s="109"/>
      <c r="AN664" s="109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</row>
    <row r="665" spans="4:60" ht="14.25" customHeight="1" x14ac:dyDescent="0.3"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104"/>
      <c r="AA665" s="109"/>
      <c r="AN665" s="109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</row>
    <row r="666" spans="4:60" ht="14.25" customHeight="1" x14ac:dyDescent="0.3"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104"/>
      <c r="AA666" s="109"/>
      <c r="AN666" s="109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</row>
    <row r="667" spans="4:60" ht="14.25" customHeight="1" x14ac:dyDescent="0.3"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104"/>
      <c r="AA667" s="109"/>
      <c r="AN667" s="109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</row>
    <row r="668" spans="4:60" ht="14.25" customHeight="1" x14ac:dyDescent="0.3"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104"/>
      <c r="AA668" s="109"/>
      <c r="AN668" s="109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</row>
    <row r="669" spans="4:60" ht="14.25" customHeight="1" x14ac:dyDescent="0.3"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104"/>
      <c r="AA669" s="109"/>
      <c r="AN669" s="109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</row>
    <row r="670" spans="4:60" ht="14.25" customHeight="1" x14ac:dyDescent="0.3"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104"/>
      <c r="AA670" s="109"/>
      <c r="AN670" s="109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</row>
    <row r="671" spans="4:60" ht="14.25" customHeight="1" x14ac:dyDescent="0.3"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104"/>
      <c r="AA671" s="109"/>
      <c r="AN671" s="109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</row>
    <row r="672" spans="4:60" ht="14.25" customHeight="1" x14ac:dyDescent="0.3"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104"/>
      <c r="AA672" s="109"/>
      <c r="AN672" s="109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</row>
    <row r="673" spans="4:60" ht="14.25" customHeight="1" x14ac:dyDescent="0.3"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104"/>
      <c r="AA673" s="109"/>
      <c r="AN673" s="109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</row>
    <row r="674" spans="4:60" ht="14.25" customHeight="1" x14ac:dyDescent="0.3"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104"/>
      <c r="AA674" s="109"/>
      <c r="AN674" s="109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</row>
    <row r="675" spans="4:60" ht="14.25" customHeight="1" x14ac:dyDescent="0.3"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104"/>
      <c r="AA675" s="109"/>
      <c r="AN675" s="109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</row>
    <row r="676" spans="4:60" ht="14.25" customHeight="1" x14ac:dyDescent="0.3"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104"/>
      <c r="AA676" s="109"/>
      <c r="AN676" s="109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</row>
    <row r="677" spans="4:60" ht="14.25" customHeight="1" x14ac:dyDescent="0.3"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104"/>
      <c r="AA677" s="109"/>
      <c r="AN677" s="109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</row>
    <row r="678" spans="4:60" ht="14.25" customHeight="1" x14ac:dyDescent="0.3"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104"/>
      <c r="AA678" s="109"/>
      <c r="AN678" s="109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</row>
    <row r="679" spans="4:60" ht="14.25" customHeight="1" x14ac:dyDescent="0.3"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104"/>
      <c r="AA679" s="109"/>
      <c r="AN679" s="109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</row>
    <row r="680" spans="4:60" ht="14.25" customHeight="1" x14ac:dyDescent="0.3"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104"/>
      <c r="AA680" s="109"/>
      <c r="AN680" s="109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</row>
    <row r="681" spans="4:60" ht="14.25" customHeight="1" x14ac:dyDescent="0.3"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104"/>
      <c r="AA681" s="109"/>
      <c r="AN681" s="109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</row>
    <row r="682" spans="4:60" ht="14.25" customHeight="1" x14ac:dyDescent="0.3"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104"/>
      <c r="AA682" s="109"/>
      <c r="AN682" s="109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</row>
    <row r="683" spans="4:60" ht="14.25" customHeight="1" x14ac:dyDescent="0.3"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104"/>
      <c r="AA683" s="109"/>
      <c r="AN683" s="109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</row>
    <row r="684" spans="4:60" ht="14.25" customHeight="1" x14ac:dyDescent="0.3"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104"/>
      <c r="AA684" s="109"/>
      <c r="AN684" s="109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</row>
    <row r="685" spans="4:60" ht="14.25" customHeight="1" x14ac:dyDescent="0.3"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104"/>
      <c r="AA685" s="109"/>
      <c r="AN685" s="109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</row>
    <row r="686" spans="4:60" ht="14.25" customHeight="1" x14ac:dyDescent="0.3"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104"/>
      <c r="AA686" s="109"/>
      <c r="AN686" s="109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</row>
    <row r="687" spans="4:60" ht="14.25" customHeight="1" x14ac:dyDescent="0.3"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104"/>
      <c r="AA687" s="109"/>
      <c r="AN687" s="109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</row>
    <row r="688" spans="4:60" ht="14.25" customHeight="1" x14ac:dyDescent="0.3"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104"/>
      <c r="AA688" s="109"/>
      <c r="AN688" s="109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</row>
    <row r="689" spans="4:60" ht="14.25" customHeight="1" x14ac:dyDescent="0.3"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104"/>
      <c r="AA689" s="109"/>
      <c r="AN689" s="109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</row>
    <row r="690" spans="4:60" ht="14.25" customHeight="1" x14ac:dyDescent="0.3"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104"/>
      <c r="AA690" s="109"/>
      <c r="AN690" s="109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</row>
    <row r="691" spans="4:60" ht="14.25" customHeight="1" x14ac:dyDescent="0.3"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104"/>
      <c r="AA691" s="109"/>
      <c r="AN691" s="109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</row>
    <row r="692" spans="4:60" ht="14.25" customHeight="1" x14ac:dyDescent="0.3"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104"/>
      <c r="AA692" s="109"/>
      <c r="AN692" s="109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</row>
    <row r="693" spans="4:60" ht="14.25" customHeight="1" x14ac:dyDescent="0.3"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104"/>
      <c r="AA693" s="109"/>
      <c r="AN693" s="109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</row>
    <row r="694" spans="4:60" ht="14.25" customHeight="1" x14ac:dyDescent="0.3"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104"/>
      <c r="AA694" s="109"/>
      <c r="AN694" s="109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</row>
    <row r="695" spans="4:60" ht="14.25" customHeight="1" x14ac:dyDescent="0.3"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104"/>
      <c r="AA695" s="109"/>
      <c r="AN695" s="109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</row>
    <row r="696" spans="4:60" ht="14.25" customHeight="1" x14ac:dyDescent="0.3"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104"/>
      <c r="AA696" s="109"/>
      <c r="AN696" s="109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</row>
    <row r="697" spans="4:60" ht="14.25" customHeight="1" x14ac:dyDescent="0.3"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104"/>
      <c r="AA697" s="109"/>
      <c r="AN697" s="109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</row>
    <row r="698" spans="4:60" ht="14.25" customHeight="1" x14ac:dyDescent="0.3"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104"/>
      <c r="AA698" s="109"/>
      <c r="AN698" s="109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</row>
    <row r="699" spans="4:60" ht="14.25" customHeight="1" x14ac:dyDescent="0.3"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104"/>
      <c r="AA699" s="109"/>
      <c r="AN699" s="109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</row>
    <row r="700" spans="4:60" ht="14.25" customHeight="1" x14ac:dyDescent="0.3"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104"/>
      <c r="AA700" s="109"/>
      <c r="AN700" s="109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</row>
    <row r="701" spans="4:60" ht="14.25" customHeight="1" x14ac:dyDescent="0.3"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104"/>
      <c r="AA701" s="109"/>
      <c r="AN701" s="109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</row>
    <row r="702" spans="4:60" ht="14.25" customHeight="1" x14ac:dyDescent="0.3"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104"/>
      <c r="AA702" s="109"/>
      <c r="AN702" s="109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</row>
    <row r="703" spans="4:60" ht="14.25" customHeight="1" x14ac:dyDescent="0.3"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104"/>
      <c r="AA703" s="109"/>
      <c r="AN703" s="109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</row>
    <row r="704" spans="4:60" ht="14.25" customHeight="1" x14ac:dyDescent="0.3"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104"/>
      <c r="AA704" s="109"/>
      <c r="AN704" s="109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</row>
    <row r="705" spans="4:60" ht="14.25" customHeight="1" x14ac:dyDescent="0.3"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104"/>
      <c r="AA705" s="109"/>
      <c r="AN705" s="109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</row>
    <row r="706" spans="4:60" ht="14.25" customHeight="1" x14ac:dyDescent="0.3"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104"/>
      <c r="AA706" s="109"/>
      <c r="AN706" s="109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</row>
    <row r="707" spans="4:60" ht="14.25" customHeight="1" x14ac:dyDescent="0.3"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104"/>
      <c r="AA707" s="109"/>
      <c r="AN707" s="109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</row>
    <row r="708" spans="4:60" ht="14.25" customHeight="1" x14ac:dyDescent="0.3"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104"/>
      <c r="AA708" s="109"/>
      <c r="AN708" s="109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</row>
    <row r="709" spans="4:60" ht="14.25" customHeight="1" x14ac:dyDescent="0.3"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104"/>
      <c r="AA709" s="109"/>
      <c r="AN709" s="109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</row>
    <row r="710" spans="4:60" ht="14.25" customHeight="1" x14ac:dyDescent="0.3"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104"/>
      <c r="AA710" s="109"/>
      <c r="AN710" s="109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</row>
    <row r="711" spans="4:60" ht="14.25" customHeight="1" x14ac:dyDescent="0.3"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104"/>
      <c r="AA711" s="109"/>
      <c r="AN711" s="109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</row>
    <row r="712" spans="4:60" ht="14.25" customHeight="1" x14ac:dyDescent="0.3"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104"/>
      <c r="AA712" s="109"/>
      <c r="AN712" s="109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</row>
    <row r="713" spans="4:60" ht="14.25" customHeight="1" x14ac:dyDescent="0.3"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104"/>
      <c r="AA713" s="109"/>
      <c r="AN713" s="109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</row>
    <row r="714" spans="4:60" ht="14.25" customHeight="1" x14ac:dyDescent="0.3"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104"/>
      <c r="AA714" s="109"/>
      <c r="AN714" s="109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</row>
    <row r="715" spans="4:60" ht="14.25" customHeight="1" x14ac:dyDescent="0.3"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104"/>
      <c r="AA715" s="109"/>
      <c r="AN715" s="109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</row>
    <row r="716" spans="4:60" ht="14.25" customHeight="1" x14ac:dyDescent="0.3"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104"/>
      <c r="AA716" s="109"/>
      <c r="AN716" s="109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</row>
    <row r="717" spans="4:60" ht="14.25" customHeight="1" x14ac:dyDescent="0.3"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104"/>
      <c r="AA717" s="109"/>
      <c r="AN717" s="109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</row>
    <row r="718" spans="4:60" ht="14.25" customHeight="1" x14ac:dyDescent="0.3"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104"/>
      <c r="AA718" s="109"/>
      <c r="AN718" s="109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</row>
    <row r="719" spans="4:60" ht="14.25" customHeight="1" x14ac:dyDescent="0.3"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104"/>
      <c r="AA719" s="109"/>
      <c r="AN719" s="109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</row>
    <row r="720" spans="4:60" ht="14.25" customHeight="1" x14ac:dyDescent="0.3"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104"/>
      <c r="AA720" s="109"/>
      <c r="AN720" s="109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</row>
    <row r="721" spans="4:60" ht="14.25" customHeight="1" x14ac:dyDescent="0.3"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104"/>
      <c r="AA721" s="109"/>
      <c r="AN721" s="109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</row>
    <row r="722" spans="4:60" ht="14.25" customHeight="1" x14ac:dyDescent="0.3"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104"/>
      <c r="AA722" s="109"/>
      <c r="AN722" s="109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</row>
    <row r="723" spans="4:60" ht="14.25" customHeight="1" x14ac:dyDescent="0.3"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104"/>
      <c r="AA723" s="109"/>
      <c r="AN723" s="109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</row>
    <row r="724" spans="4:60" ht="14.25" customHeight="1" x14ac:dyDescent="0.3"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104"/>
      <c r="AA724" s="109"/>
      <c r="AN724" s="109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</row>
    <row r="725" spans="4:60" ht="14.25" customHeight="1" x14ac:dyDescent="0.3"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104"/>
      <c r="AA725" s="109"/>
      <c r="AN725" s="109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</row>
    <row r="726" spans="4:60" ht="14.25" customHeight="1" x14ac:dyDescent="0.3"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104"/>
      <c r="AA726" s="109"/>
      <c r="AN726" s="109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</row>
    <row r="727" spans="4:60" ht="14.25" customHeight="1" x14ac:dyDescent="0.3"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104"/>
      <c r="AA727" s="109"/>
      <c r="AN727" s="109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</row>
    <row r="728" spans="4:60" ht="14.25" customHeight="1" x14ac:dyDescent="0.3"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104"/>
      <c r="AA728" s="109"/>
      <c r="AN728" s="109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</row>
    <row r="729" spans="4:60" ht="14.25" customHeight="1" x14ac:dyDescent="0.3"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104"/>
      <c r="AA729" s="109"/>
      <c r="AN729" s="109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</row>
    <row r="730" spans="4:60" ht="14.25" customHeight="1" x14ac:dyDescent="0.3"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104"/>
      <c r="AA730" s="109"/>
      <c r="AN730" s="109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</row>
    <row r="731" spans="4:60" ht="14.25" customHeight="1" x14ac:dyDescent="0.3"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104"/>
      <c r="AA731" s="109"/>
      <c r="AN731" s="109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</row>
    <row r="732" spans="4:60" ht="14.25" customHeight="1" x14ac:dyDescent="0.3"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104"/>
      <c r="AA732" s="109"/>
      <c r="AN732" s="109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</row>
    <row r="733" spans="4:60" ht="14.25" customHeight="1" x14ac:dyDescent="0.3"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104"/>
      <c r="AA733" s="109"/>
      <c r="AN733" s="109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</row>
    <row r="734" spans="4:60" ht="14.25" customHeight="1" x14ac:dyDescent="0.3"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104"/>
      <c r="AA734" s="109"/>
      <c r="AN734" s="109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</row>
    <row r="735" spans="4:60" ht="14.25" customHeight="1" x14ac:dyDescent="0.3"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104"/>
      <c r="AA735" s="109"/>
      <c r="AN735" s="109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</row>
    <row r="736" spans="4:60" ht="14.25" customHeight="1" x14ac:dyDescent="0.3"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104"/>
      <c r="AA736" s="109"/>
      <c r="AN736" s="109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</row>
    <row r="737" spans="4:60" ht="14.25" customHeight="1" x14ac:dyDescent="0.3"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104"/>
      <c r="AA737" s="109"/>
      <c r="AN737" s="109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</row>
    <row r="738" spans="4:60" ht="14.25" customHeight="1" x14ac:dyDescent="0.3"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104"/>
      <c r="AA738" s="109"/>
      <c r="AN738" s="109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</row>
    <row r="739" spans="4:60" ht="14.25" customHeight="1" x14ac:dyDescent="0.3"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104"/>
      <c r="AA739" s="109"/>
      <c r="AN739" s="109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</row>
    <row r="740" spans="4:60" ht="14.25" customHeight="1" x14ac:dyDescent="0.3"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104"/>
      <c r="AA740" s="109"/>
      <c r="AN740" s="109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</row>
    <row r="741" spans="4:60" ht="14.25" customHeight="1" x14ac:dyDescent="0.3"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104"/>
      <c r="AA741" s="109"/>
      <c r="AN741" s="109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</row>
    <row r="742" spans="4:60" ht="14.25" customHeight="1" x14ac:dyDescent="0.3"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104"/>
      <c r="AA742" s="109"/>
      <c r="AN742" s="109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</row>
    <row r="743" spans="4:60" ht="14.25" customHeight="1" x14ac:dyDescent="0.3"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104"/>
      <c r="AA743" s="109"/>
      <c r="AN743" s="109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</row>
    <row r="744" spans="4:60" ht="14.25" customHeight="1" x14ac:dyDescent="0.3"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104"/>
      <c r="AA744" s="109"/>
      <c r="AN744" s="109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</row>
    <row r="745" spans="4:60" ht="14.25" customHeight="1" x14ac:dyDescent="0.3"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104"/>
      <c r="AA745" s="109"/>
      <c r="AN745" s="109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</row>
    <row r="746" spans="4:60" ht="14.25" customHeight="1" x14ac:dyDescent="0.3"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104"/>
      <c r="AA746" s="109"/>
      <c r="AN746" s="109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</row>
    <row r="747" spans="4:60" ht="14.25" customHeight="1" x14ac:dyDescent="0.3"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104"/>
      <c r="AA747" s="109"/>
      <c r="AN747" s="109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</row>
    <row r="748" spans="4:60" ht="14.25" customHeight="1" x14ac:dyDescent="0.3"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104"/>
      <c r="AA748" s="109"/>
      <c r="AN748" s="109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</row>
    <row r="749" spans="4:60" ht="14.25" customHeight="1" x14ac:dyDescent="0.3"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104"/>
      <c r="AA749" s="109"/>
      <c r="AN749" s="109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</row>
    <row r="750" spans="4:60" ht="14.25" customHeight="1" x14ac:dyDescent="0.3"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104"/>
      <c r="AA750" s="109"/>
      <c r="AN750" s="109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</row>
    <row r="751" spans="4:60" ht="14.25" customHeight="1" x14ac:dyDescent="0.3"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104"/>
      <c r="AA751" s="109"/>
      <c r="AN751" s="109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</row>
    <row r="752" spans="4:60" ht="14.25" customHeight="1" x14ac:dyDescent="0.3"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104"/>
      <c r="AA752" s="109"/>
      <c r="AN752" s="109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</row>
    <row r="753" spans="4:60" ht="14.25" customHeight="1" x14ac:dyDescent="0.3"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104"/>
      <c r="AA753" s="109"/>
      <c r="AN753" s="109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</row>
    <row r="754" spans="4:60" ht="14.25" customHeight="1" x14ac:dyDescent="0.3"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104"/>
      <c r="AA754" s="109"/>
      <c r="AN754" s="109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</row>
    <row r="755" spans="4:60" ht="14.25" customHeight="1" x14ac:dyDescent="0.3"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104"/>
      <c r="AA755" s="109"/>
      <c r="AN755" s="109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</row>
    <row r="756" spans="4:60" ht="14.25" customHeight="1" x14ac:dyDescent="0.3"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104"/>
      <c r="AA756" s="109"/>
      <c r="AN756" s="109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</row>
    <row r="757" spans="4:60" ht="14.25" customHeight="1" x14ac:dyDescent="0.3"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104"/>
      <c r="AA757" s="109"/>
      <c r="AN757" s="109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</row>
    <row r="758" spans="4:60" ht="14.25" customHeight="1" x14ac:dyDescent="0.3"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104"/>
      <c r="AA758" s="109"/>
      <c r="AN758" s="109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</row>
    <row r="759" spans="4:60" ht="14.25" customHeight="1" x14ac:dyDescent="0.3"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104"/>
      <c r="AA759" s="109"/>
      <c r="AN759" s="109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</row>
    <row r="760" spans="4:60" ht="14.25" customHeight="1" x14ac:dyDescent="0.3"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104"/>
      <c r="AA760" s="109"/>
      <c r="AN760" s="109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</row>
    <row r="761" spans="4:60" ht="14.25" customHeight="1" x14ac:dyDescent="0.3"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104"/>
      <c r="AA761" s="109"/>
      <c r="AN761" s="109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</row>
    <row r="762" spans="4:60" ht="14.25" customHeight="1" x14ac:dyDescent="0.3"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104"/>
      <c r="AA762" s="109"/>
      <c r="AN762" s="109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</row>
    <row r="763" spans="4:60" ht="14.25" customHeight="1" x14ac:dyDescent="0.3"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104"/>
      <c r="AA763" s="109"/>
      <c r="AN763" s="109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</row>
    <row r="764" spans="4:60" ht="14.25" customHeight="1" x14ac:dyDescent="0.3"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104"/>
      <c r="AA764" s="109"/>
      <c r="AN764" s="109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</row>
    <row r="765" spans="4:60" ht="14.25" customHeight="1" x14ac:dyDescent="0.3"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104"/>
      <c r="AA765" s="109"/>
      <c r="AN765" s="109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</row>
    <row r="766" spans="4:60" ht="14.25" customHeight="1" x14ac:dyDescent="0.3"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104"/>
      <c r="AA766" s="109"/>
      <c r="AN766" s="109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</row>
    <row r="767" spans="4:60" ht="14.25" customHeight="1" x14ac:dyDescent="0.3"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104"/>
      <c r="AA767" s="109"/>
      <c r="AN767" s="109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</row>
    <row r="768" spans="4:60" ht="14.25" customHeight="1" x14ac:dyDescent="0.3"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104"/>
      <c r="AA768" s="109"/>
      <c r="AN768" s="109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</row>
    <row r="769" spans="4:60" ht="14.25" customHeight="1" x14ac:dyDescent="0.3"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104"/>
      <c r="AA769" s="109"/>
      <c r="AN769" s="109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</row>
    <row r="770" spans="4:60" ht="14.25" customHeight="1" x14ac:dyDescent="0.3"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104"/>
      <c r="AA770" s="109"/>
      <c r="AN770" s="109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</row>
    <row r="771" spans="4:60" ht="14.25" customHeight="1" x14ac:dyDescent="0.3"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104"/>
      <c r="AA771" s="109"/>
      <c r="AN771" s="109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</row>
    <row r="772" spans="4:60" ht="14.25" customHeight="1" x14ac:dyDescent="0.3"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104"/>
      <c r="AA772" s="109"/>
      <c r="AN772" s="109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</row>
    <row r="773" spans="4:60" ht="14.25" customHeight="1" x14ac:dyDescent="0.3"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104"/>
      <c r="AA773" s="109"/>
      <c r="AN773" s="109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</row>
    <row r="774" spans="4:60" ht="14.25" customHeight="1" x14ac:dyDescent="0.3"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104"/>
      <c r="AA774" s="109"/>
      <c r="AN774" s="109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</row>
    <row r="775" spans="4:60" ht="14.25" customHeight="1" x14ac:dyDescent="0.3"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104"/>
      <c r="AA775" s="109"/>
      <c r="AN775" s="109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</row>
    <row r="776" spans="4:60" ht="14.25" customHeight="1" x14ac:dyDescent="0.3"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104"/>
      <c r="AA776" s="109"/>
      <c r="AN776" s="109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</row>
    <row r="777" spans="4:60" ht="14.25" customHeight="1" x14ac:dyDescent="0.3"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104"/>
      <c r="AA777" s="109"/>
      <c r="AN777" s="109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</row>
    <row r="778" spans="4:60" ht="14.25" customHeight="1" x14ac:dyDescent="0.3"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104"/>
      <c r="AA778" s="109"/>
      <c r="AN778" s="109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</row>
    <row r="779" spans="4:60" ht="14.25" customHeight="1" x14ac:dyDescent="0.3"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104"/>
      <c r="AA779" s="109"/>
      <c r="AN779" s="109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</row>
    <row r="780" spans="4:60" ht="14.25" customHeight="1" x14ac:dyDescent="0.3"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104"/>
      <c r="AA780" s="109"/>
      <c r="AN780" s="109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</row>
    <row r="781" spans="4:60" ht="14.25" customHeight="1" x14ac:dyDescent="0.3"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104"/>
      <c r="AA781" s="109"/>
      <c r="AN781" s="109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</row>
    <row r="782" spans="4:60" ht="14.25" customHeight="1" x14ac:dyDescent="0.3"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104"/>
      <c r="AA782" s="109"/>
      <c r="AN782" s="109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</row>
    <row r="783" spans="4:60" ht="14.25" customHeight="1" x14ac:dyDescent="0.3"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104"/>
      <c r="AA783" s="109"/>
      <c r="AN783" s="109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</row>
    <row r="784" spans="4:60" ht="14.25" customHeight="1" x14ac:dyDescent="0.3"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104"/>
      <c r="AA784" s="109"/>
      <c r="AN784" s="109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</row>
    <row r="785" spans="4:60" ht="14.25" customHeight="1" x14ac:dyDescent="0.3"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104"/>
      <c r="AA785" s="109"/>
      <c r="AN785" s="109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</row>
    <row r="786" spans="4:60" ht="14.25" customHeight="1" x14ac:dyDescent="0.3"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104"/>
      <c r="AA786" s="109"/>
      <c r="AN786" s="109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</row>
    <row r="787" spans="4:60" ht="14.25" customHeight="1" x14ac:dyDescent="0.3"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104"/>
      <c r="AA787" s="109"/>
      <c r="AN787" s="109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</row>
    <row r="788" spans="4:60" ht="14.25" customHeight="1" x14ac:dyDescent="0.3"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104"/>
      <c r="AA788" s="109"/>
      <c r="AN788" s="109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</row>
    <row r="789" spans="4:60" ht="14.25" customHeight="1" x14ac:dyDescent="0.3"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104"/>
      <c r="AA789" s="109"/>
      <c r="AN789" s="109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</row>
    <row r="790" spans="4:60" ht="14.25" customHeight="1" x14ac:dyDescent="0.3"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104"/>
      <c r="AA790" s="109"/>
      <c r="AN790" s="109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</row>
    <row r="791" spans="4:60" ht="14.25" customHeight="1" x14ac:dyDescent="0.3"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104"/>
      <c r="AA791" s="109"/>
      <c r="AN791" s="109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</row>
    <row r="792" spans="4:60" ht="14.25" customHeight="1" x14ac:dyDescent="0.3"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104"/>
      <c r="AA792" s="109"/>
      <c r="AN792" s="109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</row>
    <row r="793" spans="4:60" ht="14.25" customHeight="1" x14ac:dyDescent="0.3"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104"/>
      <c r="AA793" s="109"/>
      <c r="AN793" s="109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</row>
    <row r="794" spans="4:60" ht="14.25" customHeight="1" x14ac:dyDescent="0.3"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104"/>
      <c r="AA794" s="109"/>
      <c r="AN794" s="109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</row>
    <row r="795" spans="4:60" ht="14.25" customHeight="1" x14ac:dyDescent="0.3"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104"/>
      <c r="AA795" s="109"/>
      <c r="AN795" s="109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</row>
    <row r="796" spans="4:60" ht="14.25" customHeight="1" x14ac:dyDescent="0.3"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104"/>
      <c r="AA796" s="109"/>
      <c r="AN796" s="109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</row>
    <row r="797" spans="4:60" ht="14.25" customHeight="1" x14ac:dyDescent="0.3"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104"/>
      <c r="AA797" s="109"/>
      <c r="AN797" s="109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</row>
    <row r="798" spans="4:60" ht="14.25" customHeight="1" x14ac:dyDescent="0.3"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104"/>
      <c r="AA798" s="109"/>
      <c r="AN798" s="109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</row>
    <row r="799" spans="4:60" ht="14.25" customHeight="1" x14ac:dyDescent="0.3"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104"/>
      <c r="AA799" s="109"/>
      <c r="AN799" s="109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</row>
    <row r="800" spans="4:60" ht="14.25" customHeight="1" x14ac:dyDescent="0.3"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104"/>
      <c r="AA800" s="109"/>
      <c r="AN800" s="109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</row>
    <row r="801" spans="4:60" ht="14.25" customHeight="1" x14ac:dyDescent="0.3"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104"/>
      <c r="AA801" s="109"/>
      <c r="AN801" s="109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</row>
    <row r="802" spans="4:60" ht="14.25" customHeight="1" x14ac:dyDescent="0.3"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104"/>
      <c r="AA802" s="109"/>
      <c r="AN802" s="109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</row>
    <row r="803" spans="4:60" ht="14.25" customHeight="1" x14ac:dyDescent="0.3"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104"/>
      <c r="AA803" s="109"/>
      <c r="AN803" s="109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</row>
    <row r="804" spans="4:60" ht="14.25" customHeight="1" x14ac:dyDescent="0.3"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104"/>
      <c r="AA804" s="109"/>
      <c r="AN804" s="109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</row>
    <row r="805" spans="4:60" ht="14.25" customHeight="1" x14ac:dyDescent="0.3"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104"/>
      <c r="AA805" s="109"/>
      <c r="AN805" s="109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</row>
    <row r="806" spans="4:60" ht="14.25" customHeight="1" x14ac:dyDescent="0.3"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104"/>
      <c r="AA806" s="109"/>
      <c r="AN806" s="109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</row>
    <row r="807" spans="4:60" ht="14.25" customHeight="1" x14ac:dyDescent="0.3"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104"/>
      <c r="AA807" s="109"/>
      <c r="AN807" s="109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</row>
    <row r="808" spans="4:60" ht="14.25" customHeight="1" x14ac:dyDescent="0.3"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104"/>
      <c r="AA808" s="109"/>
      <c r="AN808" s="109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</row>
    <row r="809" spans="4:60" ht="14.25" customHeight="1" x14ac:dyDescent="0.3"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104"/>
      <c r="AA809" s="109"/>
      <c r="AN809" s="109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</row>
    <row r="810" spans="4:60" ht="14.25" customHeight="1" x14ac:dyDescent="0.3"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104"/>
      <c r="AA810" s="109"/>
      <c r="AN810" s="109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</row>
    <row r="811" spans="4:60" ht="14.25" customHeight="1" x14ac:dyDescent="0.3"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104"/>
      <c r="AA811" s="109"/>
      <c r="AN811" s="109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</row>
    <row r="812" spans="4:60" ht="14.25" customHeight="1" x14ac:dyDescent="0.3"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104"/>
      <c r="AA812" s="109"/>
      <c r="AN812" s="109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</row>
    <row r="813" spans="4:60" ht="14.25" customHeight="1" x14ac:dyDescent="0.3"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104"/>
      <c r="AA813" s="109"/>
      <c r="AN813" s="109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</row>
    <row r="814" spans="4:60" ht="14.25" customHeight="1" x14ac:dyDescent="0.3"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104"/>
      <c r="AA814" s="109"/>
      <c r="AN814" s="109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</row>
    <row r="815" spans="4:60" ht="14.25" customHeight="1" x14ac:dyDescent="0.3"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104"/>
      <c r="AA815" s="109"/>
      <c r="AN815" s="109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</row>
    <row r="816" spans="4:60" ht="14.25" customHeight="1" x14ac:dyDescent="0.3"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104"/>
      <c r="AA816" s="109"/>
      <c r="AN816" s="109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</row>
    <row r="817" spans="4:60" ht="14.25" customHeight="1" x14ac:dyDescent="0.3"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104"/>
      <c r="AA817" s="109"/>
      <c r="AN817" s="109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</row>
    <row r="818" spans="4:60" ht="14.25" customHeight="1" x14ac:dyDescent="0.3"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104"/>
      <c r="AA818" s="109"/>
      <c r="AN818" s="109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</row>
    <row r="819" spans="4:60" ht="14.25" customHeight="1" x14ac:dyDescent="0.3"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104"/>
      <c r="AA819" s="109"/>
      <c r="AN819" s="109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</row>
    <row r="820" spans="4:60" ht="14.25" customHeight="1" x14ac:dyDescent="0.3"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104"/>
      <c r="AA820" s="109"/>
      <c r="AN820" s="109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</row>
    <row r="821" spans="4:60" ht="14.25" customHeight="1" x14ac:dyDescent="0.3"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104"/>
      <c r="AA821" s="109"/>
      <c r="AN821" s="109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</row>
    <row r="822" spans="4:60" ht="14.25" customHeight="1" x14ac:dyDescent="0.3"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104"/>
      <c r="AA822" s="109"/>
      <c r="AN822" s="109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</row>
    <row r="823" spans="4:60" ht="14.25" customHeight="1" x14ac:dyDescent="0.3"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104"/>
      <c r="AA823" s="109"/>
      <c r="AN823" s="109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</row>
    <row r="824" spans="4:60" ht="14.25" customHeight="1" x14ac:dyDescent="0.3"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104"/>
      <c r="AA824" s="109"/>
      <c r="AN824" s="109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</row>
    <row r="825" spans="4:60" ht="14.25" customHeight="1" x14ac:dyDescent="0.3"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104"/>
      <c r="AA825" s="109"/>
      <c r="AN825" s="109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</row>
    <row r="826" spans="4:60" ht="14.25" customHeight="1" x14ac:dyDescent="0.3"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104"/>
      <c r="AA826" s="109"/>
      <c r="AN826" s="109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</row>
    <row r="827" spans="4:60" ht="14.25" customHeight="1" x14ac:dyDescent="0.3"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104"/>
      <c r="AA827" s="109"/>
      <c r="AN827" s="109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</row>
    <row r="828" spans="4:60" ht="14.25" customHeight="1" x14ac:dyDescent="0.3"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104"/>
      <c r="AA828" s="109"/>
      <c r="AN828" s="109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</row>
    <row r="829" spans="4:60" ht="14.25" customHeight="1" x14ac:dyDescent="0.3"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104"/>
      <c r="AA829" s="109"/>
      <c r="AN829" s="109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</row>
    <row r="830" spans="4:60" ht="14.25" customHeight="1" x14ac:dyDescent="0.3"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104"/>
      <c r="AA830" s="109"/>
      <c r="AN830" s="109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</row>
    <row r="831" spans="4:60" ht="14.25" customHeight="1" x14ac:dyDescent="0.3"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104"/>
      <c r="AA831" s="109"/>
      <c r="AN831" s="109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</row>
    <row r="832" spans="4:60" ht="14.25" customHeight="1" x14ac:dyDescent="0.3"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104"/>
      <c r="AA832" s="109"/>
      <c r="AN832" s="109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</row>
    <row r="833" spans="4:60" ht="14.25" customHeight="1" x14ac:dyDescent="0.3"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104"/>
      <c r="AA833" s="109"/>
      <c r="AN833" s="109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</row>
    <row r="834" spans="4:60" ht="14.25" customHeight="1" x14ac:dyDescent="0.3"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104"/>
      <c r="AA834" s="109"/>
      <c r="AN834" s="109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</row>
    <row r="835" spans="4:60" ht="14.25" customHeight="1" x14ac:dyDescent="0.3"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104"/>
      <c r="AA835" s="109"/>
      <c r="AN835" s="109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</row>
    <row r="836" spans="4:60" ht="14.25" customHeight="1" x14ac:dyDescent="0.3"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104"/>
      <c r="AA836" s="109"/>
      <c r="AN836" s="109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</row>
    <row r="837" spans="4:60" ht="14.25" customHeight="1" x14ac:dyDescent="0.3"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104"/>
      <c r="AA837" s="109"/>
      <c r="AN837" s="109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</row>
    <row r="838" spans="4:60" ht="14.25" customHeight="1" x14ac:dyDescent="0.3"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104"/>
      <c r="AA838" s="109"/>
      <c r="AN838" s="109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</row>
    <row r="839" spans="4:60" ht="14.25" customHeight="1" x14ac:dyDescent="0.3"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104"/>
      <c r="AA839" s="109"/>
      <c r="AN839" s="109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</row>
    <row r="840" spans="4:60" ht="14.25" customHeight="1" x14ac:dyDescent="0.3"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104"/>
      <c r="AA840" s="109"/>
      <c r="AN840" s="109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</row>
    <row r="841" spans="4:60" ht="14.25" customHeight="1" x14ac:dyDescent="0.3"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104"/>
      <c r="AA841" s="109"/>
      <c r="AN841" s="109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</row>
    <row r="842" spans="4:60" ht="14.25" customHeight="1" x14ac:dyDescent="0.3"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104"/>
      <c r="AA842" s="109"/>
      <c r="AN842" s="109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</row>
    <row r="843" spans="4:60" ht="14.25" customHeight="1" x14ac:dyDescent="0.3"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104"/>
      <c r="AA843" s="109"/>
      <c r="AN843" s="109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</row>
    <row r="844" spans="4:60" ht="14.25" customHeight="1" x14ac:dyDescent="0.3"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104"/>
      <c r="AA844" s="109"/>
      <c r="AN844" s="109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</row>
    <row r="845" spans="4:60" ht="14.25" customHeight="1" x14ac:dyDescent="0.3"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104"/>
      <c r="AA845" s="109"/>
      <c r="AN845" s="109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</row>
    <row r="846" spans="4:60" ht="14.25" customHeight="1" x14ac:dyDescent="0.3"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104"/>
      <c r="AA846" s="109"/>
      <c r="AN846" s="109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</row>
    <row r="847" spans="4:60" ht="14.25" customHeight="1" x14ac:dyDescent="0.3"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104"/>
      <c r="AA847" s="109"/>
      <c r="AN847" s="109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</row>
    <row r="848" spans="4:60" ht="14.25" customHeight="1" x14ac:dyDescent="0.3"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104"/>
      <c r="AA848" s="109"/>
      <c r="AN848" s="109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</row>
    <row r="849" spans="4:60" ht="14.25" customHeight="1" x14ac:dyDescent="0.3"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104"/>
      <c r="AA849" s="109"/>
      <c r="AN849" s="109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</row>
    <row r="850" spans="4:60" ht="14.25" customHeight="1" x14ac:dyDescent="0.3"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104"/>
      <c r="AA850" s="109"/>
      <c r="AN850" s="109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</row>
    <row r="851" spans="4:60" ht="14.25" customHeight="1" x14ac:dyDescent="0.3"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104"/>
      <c r="AA851" s="109"/>
      <c r="AN851" s="109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</row>
    <row r="852" spans="4:60" ht="14.25" customHeight="1" x14ac:dyDescent="0.3"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104"/>
      <c r="AA852" s="109"/>
      <c r="AN852" s="109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</row>
    <row r="853" spans="4:60" ht="14.25" customHeight="1" x14ac:dyDescent="0.3"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104"/>
      <c r="AA853" s="109"/>
      <c r="AN853" s="109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</row>
    <row r="854" spans="4:60" ht="14.25" customHeight="1" x14ac:dyDescent="0.3"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104"/>
      <c r="AA854" s="109"/>
      <c r="AN854" s="109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</row>
    <row r="855" spans="4:60" ht="14.25" customHeight="1" x14ac:dyDescent="0.3"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104"/>
      <c r="AA855" s="109"/>
      <c r="AN855" s="109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</row>
    <row r="856" spans="4:60" ht="14.25" customHeight="1" x14ac:dyDescent="0.3"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104"/>
      <c r="AA856" s="109"/>
      <c r="AN856" s="109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</row>
    <row r="857" spans="4:60" ht="14.25" customHeight="1" x14ac:dyDescent="0.3"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104"/>
      <c r="AA857" s="109"/>
      <c r="AN857" s="109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</row>
    <row r="858" spans="4:60" ht="14.25" customHeight="1" x14ac:dyDescent="0.3"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104"/>
      <c r="AA858" s="109"/>
      <c r="AN858" s="109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</row>
    <row r="859" spans="4:60" ht="14.25" customHeight="1" x14ac:dyDescent="0.3"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104"/>
      <c r="AA859" s="109"/>
      <c r="AN859" s="109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</row>
    <row r="860" spans="4:60" ht="14.25" customHeight="1" x14ac:dyDescent="0.3"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104"/>
      <c r="AA860" s="109"/>
      <c r="AN860" s="109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</row>
    <row r="861" spans="4:60" ht="14.25" customHeight="1" x14ac:dyDescent="0.3"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104"/>
      <c r="AA861" s="109"/>
      <c r="AN861" s="109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</row>
    <row r="862" spans="4:60" ht="14.25" customHeight="1" x14ac:dyDescent="0.3"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104"/>
      <c r="AA862" s="109"/>
      <c r="AN862" s="109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</row>
    <row r="863" spans="4:60" ht="14.25" customHeight="1" x14ac:dyDescent="0.3"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104"/>
      <c r="AA863" s="109"/>
      <c r="AN863" s="109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</row>
    <row r="864" spans="4:60" ht="14.25" customHeight="1" x14ac:dyDescent="0.3"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104"/>
      <c r="AA864" s="109"/>
      <c r="AN864" s="109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</row>
    <row r="865" spans="4:60" ht="14.25" customHeight="1" x14ac:dyDescent="0.3"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104"/>
      <c r="AA865" s="109"/>
      <c r="AN865" s="109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</row>
    <row r="866" spans="4:60" ht="14.25" customHeight="1" x14ac:dyDescent="0.3"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104"/>
      <c r="AA866" s="109"/>
      <c r="AN866" s="109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</row>
    <row r="867" spans="4:60" ht="14.25" customHeight="1" x14ac:dyDescent="0.3"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104"/>
      <c r="AA867" s="109"/>
      <c r="AN867" s="109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</row>
    <row r="868" spans="4:60" ht="14.25" customHeight="1" x14ac:dyDescent="0.3"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104"/>
      <c r="AA868" s="109"/>
      <c r="AN868" s="109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</row>
    <row r="869" spans="4:60" ht="14.25" customHeight="1" x14ac:dyDescent="0.3"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104"/>
      <c r="AA869" s="109"/>
      <c r="AN869" s="109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</row>
    <row r="870" spans="4:60" ht="14.25" customHeight="1" x14ac:dyDescent="0.3"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104"/>
      <c r="AA870" s="109"/>
      <c r="AN870" s="109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</row>
    <row r="871" spans="4:60" ht="14.25" customHeight="1" x14ac:dyDescent="0.3"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104"/>
      <c r="AA871" s="109"/>
      <c r="AN871" s="109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</row>
    <row r="872" spans="4:60" ht="14.25" customHeight="1" x14ac:dyDescent="0.3"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104"/>
      <c r="AA872" s="109"/>
      <c r="AN872" s="109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</row>
    <row r="873" spans="4:60" ht="14.25" customHeight="1" x14ac:dyDescent="0.3"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104"/>
      <c r="AA873" s="109"/>
      <c r="AN873" s="109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</row>
    <row r="874" spans="4:60" ht="14.25" customHeight="1" x14ac:dyDescent="0.3"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104"/>
      <c r="AA874" s="109"/>
      <c r="AN874" s="109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</row>
    <row r="875" spans="4:60" ht="14.25" customHeight="1" x14ac:dyDescent="0.3"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104"/>
      <c r="AA875" s="109"/>
      <c r="AN875" s="109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</row>
    <row r="876" spans="4:60" ht="14.25" customHeight="1" x14ac:dyDescent="0.3"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104"/>
      <c r="AA876" s="109"/>
      <c r="AN876" s="109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</row>
    <row r="877" spans="4:60" ht="14.25" customHeight="1" x14ac:dyDescent="0.3"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104"/>
      <c r="AA877" s="109"/>
      <c r="AN877" s="109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</row>
    <row r="878" spans="4:60" ht="14.25" customHeight="1" x14ac:dyDescent="0.3"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104"/>
      <c r="AA878" s="109"/>
      <c r="AN878" s="109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</row>
    <row r="879" spans="4:60" ht="14.25" customHeight="1" x14ac:dyDescent="0.3"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104"/>
      <c r="AA879" s="109"/>
      <c r="AN879" s="109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</row>
    <row r="880" spans="4:60" ht="14.25" customHeight="1" x14ac:dyDescent="0.3"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104"/>
      <c r="AA880" s="109"/>
      <c r="AN880" s="109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</row>
    <row r="881" spans="4:60" ht="14.25" customHeight="1" x14ac:dyDescent="0.3"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104"/>
      <c r="AA881" s="109"/>
      <c r="AN881" s="109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</row>
    <row r="882" spans="4:60" ht="14.25" customHeight="1" x14ac:dyDescent="0.3"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104"/>
      <c r="AA882" s="109"/>
      <c r="AN882" s="109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</row>
    <row r="883" spans="4:60" ht="14.25" customHeight="1" x14ac:dyDescent="0.3"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104"/>
      <c r="AA883" s="109"/>
      <c r="AN883" s="109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</row>
    <row r="884" spans="4:60" ht="14.25" customHeight="1" x14ac:dyDescent="0.3"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104"/>
      <c r="AA884" s="109"/>
      <c r="AN884" s="109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</row>
    <row r="885" spans="4:60" ht="14.25" customHeight="1" x14ac:dyDescent="0.3"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104"/>
      <c r="AA885" s="109"/>
      <c r="AN885" s="109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</row>
    <row r="886" spans="4:60" ht="14.25" customHeight="1" x14ac:dyDescent="0.3"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104"/>
      <c r="AA886" s="109"/>
      <c r="AN886" s="109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</row>
    <row r="887" spans="4:60" ht="14.25" customHeight="1" x14ac:dyDescent="0.3"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104"/>
      <c r="AA887" s="109"/>
      <c r="AN887" s="109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</row>
    <row r="888" spans="4:60" ht="14.25" customHeight="1" x14ac:dyDescent="0.3"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104"/>
      <c r="AA888" s="109"/>
      <c r="AN888" s="109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</row>
    <row r="889" spans="4:60" ht="14.25" customHeight="1" x14ac:dyDescent="0.3"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104"/>
      <c r="AA889" s="109"/>
      <c r="AN889" s="109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</row>
    <row r="890" spans="4:60" ht="14.25" customHeight="1" x14ac:dyDescent="0.3"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104"/>
      <c r="AA890" s="109"/>
      <c r="AN890" s="109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</row>
    <row r="891" spans="4:60" ht="14.25" customHeight="1" x14ac:dyDescent="0.3"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104"/>
      <c r="AA891" s="109"/>
      <c r="AN891" s="109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</row>
    <row r="892" spans="4:60" ht="14.25" customHeight="1" x14ac:dyDescent="0.3"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104"/>
      <c r="AA892" s="109"/>
      <c r="AN892" s="109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</row>
    <row r="893" spans="4:60" ht="14.25" customHeight="1" x14ac:dyDescent="0.3"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104"/>
      <c r="AA893" s="109"/>
      <c r="AN893" s="109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</row>
    <row r="894" spans="4:60" ht="14.25" customHeight="1" x14ac:dyDescent="0.3"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104"/>
      <c r="AA894" s="109"/>
      <c r="AN894" s="109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</row>
    <row r="895" spans="4:60" ht="14.25" customHeight="1" x14ac:dyDescent="0.3"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104"/>
      <c r="AA895" s="109"/>
      <c r="AN895" s="109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</row>
    <row r="896" spans="4:60" ht="14.25" customHeight="1" x14ac:dyDescent="0.3"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104"/>
      <c r="AA896" s="109"/>
      <c r="AN896" s="109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</row>
    <row r="897" spans="4:60" ht="14.25" customHeight="1" x14ac:dyDescent="0.3"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104"/>
      <c r="AA897" s="109"/>
      <c r="AN897" s="109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</row>
    <row r="898" spans="4:60" ht="14.25" customHeight="1" x14ac:dyDescent="0.3"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104"/>
      <c r="AA898" s="109"/>
      <c r="AN898" s="109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</row>
    <row r="899" spans="4:60" ht="14.25" customHeight="1" x14ac:dyDescent="0.3"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104"/>
      <c r="AA899" s="109"/>
      <c r="AN899" s="109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</row>
    <row r="900" spans="4:60" ht="14.25" customHeight="1" x14ac:dyDescent="0.3"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104"/>
      <c r="AA900" s="109"/>
      <c r="AN900" s="109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</row>
    <row r="901" spans="4:60" ht="14.25" customHeight="1" x14ac:dyDescent="0.3"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104"/>
      <c r="AA901" s="109"/>
      <c r="AN901" s="109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</row>
    <row r="902" spans="4:60" ht="14.25" customHeight="1" x14ac:dyDescent="0.3"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104"/>
      <c r="AA902" s="109"/>
      <c r="AN902" s="109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</row>
    <row r="903" spans="4:60" ht="14.25" customHeight="1" x14ac:dyDescent="0.3"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104"/>
      <c r="AA903" s="109"/>
      <c r="AN903" s="109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</row>
    <row r="904" spans="4:60" ht="14.25" customHeight="1" x14ac:dyDescent="0.3"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104"/>
      <c r="AA904" s="109"/>
      <c r="AN904" s="109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</row>
    <row r="905" spans="4:60" ht="14.25" customHeight="1" x14ac:dyDescent="0.3"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104"/>
      <c r="AA905" s="109"/>
      <c r="AN905" s="109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</row>
    <row r="906" spans="4:60" ht="14.25" customHeight="1" x14ac:dyDescent="0.3"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104"/>
      <c r="AA906" s="109"/>
      <c r="AN906" s="109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</row>
    <row r="907" spans="4:60" ht="14.25" customHeight="1" x14ac:dyDescent="0.3"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104"/>
      <c r="AA907" s="109"/>
      <c r="AN907" s="109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</row>
    <row r="908" spans="4:60" ht="14.25" customHeight="1" x14ac:dyDescent="0.3"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104"/>
      <c r="AA908" s="109"/>
      <c r="AN908" s="109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</row>
    <row r="909" spans="4:60" ht="14.25" customHeight="1" x14ac:dyDescent="0.3"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104"/>
      <c r="AA909" s="109"/>
      <c r="AN909" s="109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</row>
    <row r="910" spans="4:60" ht="14.25" customHeight="1" x14ac:dyDescent="0.3"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104"/>
      <c r="AA910" s="109"/>
      <c r="AN910" s="109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</row>
    <row r="911" spans="4:60" ht="14.25" customHeight="1" x14ac:dyDescent="0.3"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104"/>
      <c r="AA911" s="109"/>
      <c r="AN911" s="109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</row>
    <row r="912" spans="4:60" ht="14.25" customHeight="1" x14ac:dyDescent="0.3"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104"/>
      <c r="AA912" s="109"/>
      <c r="AN912" s="109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</row>
    <row r="913" spans="4:60" ht="14.25" customHeight="1" x14ac:dyDescent="0.3"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104"/>
      <c r="AA913" s="109"/>
      <c r="AN913" s="109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</row>
    <row r="914" spans="4:60" ht="14.25" customHeight="1" x14ac:dyDescent="0.3"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104"/>
      <c r="AA914" s="109"/>
      <c r="AN914" s="109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</row>
    <row r="915" spans="4:60" ht="14.25" customHeight="1" x14ac:dyDescent="0.3"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104"/>
      <c r="AA915" s="109"/>
      <c r="AN915" s="109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</row>
    <row r="916" spans="4:60" ht="14.25" customHeight="1" x14ac:dyDescent="0.3"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104"/>
      <c r="AA916" s="109"/>
      <c r="AN916" s="109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</row>
    <row r="917" spans="4:60" ht="14.25" customHeight="1" x14ac:dyDescent="0.3"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104"/>
      <c r="AA917" s="109"/>
      <c r="AN917" s="109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</row>
    <row r="918" spans="4:60" ht="14.25" customHeight="1" x14ac:dyDescent="0.3"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104"/>
      <c r="AA918" s="109"/>
      <c r="AN918" s="109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</row>
    <row r="919" spans="4:60" ht="14.25" customHeight="1" x14ac:dyDescent="0.3"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104"/>
      <c r="AA919" s="109"/>
      <c r="AN919" s="109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</row>
    <row r="920" spans="4:60" ht="14.25" customHeight="1" x14ac:dyDescent="0.3"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104"/>
      <c r="AA920" s="109"/>
      <c r="AN920" s="109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</row>
    <row r="921" spans="4:60" ht="14.25" customHeight="1" x14ac:dyDescent="0.3"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104"/>
      <c r="AA921" s="109"/>
      <c r="AN921" s="109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</row>
    <row r="922" spans="4:60" ht="14.25" customHeight="1" x14ac:dyDescent="0.3"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104"/>
      <c r="AA922" s="109"/>
      <c r="AN922" s="109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</row>
    <row r="923" spans="4:60" ht="14.25" customHeight="1" x14ac:dyDescent="0.3"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104"/>
      <c r="AA923" s="109"/>
      <c r="AN923" s="109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</row>
    <row r="924" spans="4:60" ht="14.25" customHeight="1" x14ac:dyDescent="0.3"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104"/>
      <c r="AA924" s="109"/>
      <c r="AN924" s="109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</row>
    <row r="925" spans="4:60" ht="14.25" customHeight="1" x14ac:dyDescent="0.3"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104"/>
      <c r="AA925" s="109"/>
      <c r="AN925" s="109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</row>
    <row r="926" spans="4:60" ht="14.25" customHeight="1" x14ac:dyDescent="0.3"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104"/>
      <c r="AA926" s="109"/>
      <c r="AN926" s="109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</row>
    <row r="927" spans="4:60" ht="14.25" customHeight="1" x14ac:dyDescent="0.3"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104"/>
      <c r="AA927" s="109"/>
      <c r="AN927" s="109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</row>
    <row r="928" spans="4:60" ht="14.25" customHeight="1" x14ac:dyDescent="0.3"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104"/>
      <c r="AA928" s="109"/>
      <c r="AN928" s="109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</row>
    <row r="929" spans="4:60" ht="14.25" customHeight="1" x14ac:dyDescent="0.3"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104"/>
      <c r="AA929" s="109"/>
      <c r="AN929" s="109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</row>
    <row r="930" spans="4:60" ht="14.25" customHeight="1" x14ac:dyDescent="0.3"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104"/>
      <c r="AA930" s="109"/>
      <c r="AN930" s="109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</row>
    <row r="931" spans="4:60" ht="14.25" customHeight="1" x14ac:dyDescent="0.3"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104"/>
      <c r="AA931" s="109"/>
      <c r="AN931" s="109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</row>
    <row r="932" spans="4:60" ht="14.25" customHeight="1" x14ac:dyDescent="0.3"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104"/>
      <c r="AA932" s="109"/>
      <c r="AN932" s="109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</row>
    <row r="933" spans="4:60" ht="14.25" customHeight="1" x14ac:dyDescent="0.3"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104"/>
      <c r="AA933" s="109"/>
      <c r="AN933" s="109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</row>
    <row r="934" spans="4:60" ht="14.25" customHeight="1" x14ac:dyDescent="0.3"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104"/>
      <c r="AA934" s="109"/>
      <c r="AN934" s="109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</row>
    <row r="935" spans="4:60" ht="14.25" customHeight="1" x14ac:dyDescent="0.3"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104"/>
      <c r="AA935" s="109"/>
      <c r="AN935" s="109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</row>
    <row r="936" spans="4:60" ht="14.25" customHeight="1" x14ac:dyDescent="0.3"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104"/>
      <c r="AA936" s="109"/>
      <c r="AN936" s="109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</row>
    <row r="937" spans="4:60" ht="14.25" customHeight="1" x14ac:dyDescent="0.3"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104"/>
      <c r="AA937" s="109"/>
      <c r="AN937" s="109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</row>
    <row r="938" spans="4:60" ht="14.25" customHeight="1" x14ac:dyDescent="0.3"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104"/>
      <c r="AA938" s="109"/>
      <c r="AN938" s="109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</row>
    <row r="939" spans="4:60" ht="14.25" customHeight="1" x14ac:dyDescent="0.3"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104"/>
      <c r="AA939" s="109"/>
      <c r="AN939" s="109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</row>
    <row r="940" spans="4:60" ht="14.25" customHeight="1" x14ac:dyDescent="0.3"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104"/>
      <c r="AA940" s="109"/>
      <c r="AN940" s="109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</row>
    <row r="941" spans="4:60" ht="14.25" customHeight="1" x14ac:dyDescent="0.3"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104"/>
      <c r="AA941" s="109"/>
      <c r="AN941" s="109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</row>
    <row r="942" spans="4:60" ht="14.25" customHeight="1" x14ac:dyDescent="0.3"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104"/>
      <c r="AA942" s="109"/>
      <c r="AN942" s="109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</row>
    <row r="943" spans="4:60" ht="14.25" customHeight="1" x14ac:dyDescent="0.3"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104"/>
      <c r="AA943" s="109"/>
      <c r="AN943" s="109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</row>
    <row r="944" spans="4:60" ht="14.25" customHeight="1" x14ac:dyDescent="0.3"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104"/>
      <c r="AA944" s="109"/>
      <c r="AN944" s="109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</row>
    <row r="945" spans="4:60" ht="14.25" customHeight="1" x14ac:dyDescent="0.3"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104"/>
      <c r="AA945" s="109"/>
      <c r="AN945" s="109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</row>
    <row r="946" spans="4:60" ht="14.25" customHeight="1" x14ac:dyDescent="0.3"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104"/>
      <c r="AA946" s="109"/>
      <c r="AN946" s="109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</row>
    <row r="947" spans="4:60" ht="14.25" customHeight="1" x14ac:dyDescent="0.3"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104"/>
      <c r="AA947" s="109"/>
      <c r="AN947" s="109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</row>
    <row r="948" spans="4:60" ht="14.25" customHeight="1" x14ac:dyDescent="0.3"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104"/>
      <c r="AA948" s="109"/>
      <c r="AN948" s="109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</row>
    <row r="949" spans="4:60" ht="14.25" customHeight="1" x14ac:dyDescent="0.3"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104"/>
      <c r="AA949" s="109"/>
      <c r="AN949" s="109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</row>
    <row r="950" spans="4:60" ht="14.25" customHeight="1" x14ac:dyDescent="0.3"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104"/>
      <c r="AA950" s="109"/>
      <c r="AN950" s="109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</row>
    <row r="951" spans="4:60" ht="14.25" customHeight="1" x14ac:dyDescent="0.3"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104"/>
      <c r="AA951" s="109"/>
      <c r="AN951" s="109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</row>
    <row r="952" spans="4:60" ht="14.25" customHeight="1" x14ac:dyDescent="0.3"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104"/>
      <c r="AA952" s="109"/>
      <c r="AN952" s="109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</row>
    <row r="953" spans="4:60" ht="14.25" customHeight="1" x14ac:dyDescent="0.3"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104"/>
      <c r="AA953" s="109"/>
      <c r="AN953" s="109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</row>
    <row r="954" spans="4:60" ht="14.25" customHeight="1" x14ac:dyDescent="0.3"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104"/>
      <c r="AA954" s="109"/>
      <c r="AN954" s="109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</row>
    <row r="955" spans="4:60" ht="14.25" customHeight="1" x14ac:dyDescent="0.3"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104"/>
      <c r="AA955" s="109"/>
      <c r="AN955" s="109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</row>
    <row r="956" spans="4:60" ht="14.25" customHeight="1" x14ac:dyDescent="0.3"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104"/>
      <c r="AA956" s="109"/>
      <c r="AN956" s="109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</row>
    <row r="957" spans="4:60" ht="14.25" customHeight="1" x14ac:dyDescent="0.3"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104"/>
      <c r="AA957" s="109"/>
      <c r="AN957" s="109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</row>
    <row r="958" spans="4:60" ht="14.25" customHeight="1" x14ac:dyDescent="0.3"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104"/>
      <c r="AA958" s="109"/>
      <c r="AN958" s="109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</row>
    <row r="959" spans="4:60" ht="14.25" customHeight="1" x14ac:dyDescent="0.3"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104"/>
      <c r="AA959" s="109"/>
      <c r="AN959" s="109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</row>
    <row r="960" spans="4:60" ht="14.25" customHeight="1" x14ac:dyDescent="0.3"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104"/>
      <c r="AA960" s="109"/>
      <c r="AN960" s="109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</row>
    <row r="961" spans="4:60" ht="14.25" customHeight="1" x14ac:dyDescent="0.3"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104"/>
      <c r="AA961" s="109"/>
      <c r="AN961" s="109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</row>
    <row r="962" spans="4:60" ht="14.25" customHeight="1" x14ac:dyDescent="0.3"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104"/>
      <c r="AA962" s="109"/>
      <c r="AN962" s="109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</row>
    <row r="963" spans="4:60" ht="14.25" customHeight="1" x14ac:dyDescent="0.3"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104"/>
      <c r="AA963" s="109"/>
      <c r="AN963" s="109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</row>
    <row r="964" spans="4:60" ht="14.25" customHeight="1" x14ac:dyDescent="0.3"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104"/>
      <c r="AA964" s="109"/>
      <c r="AN964" s="109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</row>
    <row r="965" spans="4:60" ht="14.25" customHeight="1" x14ac:dyDescent="0.3"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104"/>
      <c r="AA965" s="109"/>
      <c r="AN965" s="109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</row>
    <row r="966" spans="4:60" ht="14.25" customHeight="1" x14ac:dyDescent="0.3"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104"/>
      <c r="AA966" s="109"/>
      <c r="AN966" s="109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</row>
    <row r="967" spans="4:60" ht="14.25" customHeight="1" x14ac:dyDescent="0.3"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104"/>
      <c r="AA967" s="109"/>
      <c r="AN967" s="109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</row>
    <row r="968" spans="4:60" ht="14.25" customHeight="1" x14ac:dyDescent="0.3"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104"/>
      <c r="AA968" s="109"/>
      <c r="AN968" s="109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</row>
    <row r="969" spans="4:60" ht="14.25" customHeight="1" x14ac:dyDescent="0.3"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104"/>
      <c r="AA969" s="109"/>
      <c r="AN969" s="109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</row>
    <row r="970" spans="4:60" ht="14.25" customHeight="1" x14ac:dyDescent="0.3"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104"/>
      <c r="AA970" s="109"/>
      <c r="AN970" s="109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</row>
    <row r="971" spans="4:60" ht="14.25" customHeight="1" x14ac:dyDescent="0.3"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104"/>
      <c r="AA971" s="109"/>
      <c r="AN971" s="109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</row>
    <row r="972" spans="4:60" ht="14.25" customHeight="1" x14ac:dyDescent="0.3"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104"/>
      <c r="AA972" s="109"/>
      <c r="AN972" s="109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</row>
    <row r="973" spans="4:60" ht="14.25" customHeight="1" x14ac:dyDescent="0.3"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104"/>
      <c r="AA973" s="109"/>
      <c r="AN973" s="109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</row>
    <row r="974" spans="4:60" ht="14.25" customHeight="1" x14ac:dyDescent="0.3"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104"/>
      <c r="AA974" s="109"/>
      <c r="AN974" s="109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</row>
    <row r="975" spans="4:60" ht="14.25" customHeight="1" x14ac:dyDescent="0.3"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104"/>
      <c r="AA975" s="109"/>
      <c r="AN975" s="109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</row>
    <row r="976" spans="4:60" ht="14.25" customHeight="1" x14ac:dyDescent="0.3"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104"/>
      <c r="AA976" s="109"/>
      <c r="AN976" s="109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</row>
    <row r="977" spans="4:60" ht="14.25" customHeight="1" x14ac:dyDescent="0.3"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104"/>
      <c r="AA977" s="109"/>
      <c r="AN977" s="109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</row>
    <row r="978" spans="4:60" ht="14.25" customHeight="1" x14ac:dyDescent="0.3"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104"/>
      <c r="AA978" s="109"/>
      <c r="AN978" s="109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</row>
    <row r="979" spans="4:60" ht="14.25" customHeight="1" x14ac:dyDescent="0.3"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104"/>
      <c r="AA979" s="109"/>
      <c r="AN979" s="109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</row>
    <row r="980" spans="4:60" ht="14.25" customHeight="1" x14ac:dyDescent="0.3"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104"/>
      <c r="AA980" s="109"/>
      <c r="AN980" s="109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</row>
    <row r="981" spans="4:60" ht="14.25" customHeight="1" x14ac:dyDescent="0.3"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104"/>
      <c r="AA981" s="109"/>
      <c r="AN981" s="109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</row>
    <row r="982" spans="4:60" ht="14.25" customHeight="1" x14ac:dyDescent="0.3"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104"/>
      <c r="AA982" s="109"/>
      <c r="AN982" s="109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</row>
    <row r="983" spans="4:60" ht="14.25" customHeight="1" x14ac:dyDescent="0.3"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104"/>
      <c r="AA983" s="109"/>
      <c r="AN983" s="109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</row>
    <row r="984" spans="4:60" ht="14.25" customHeight="1" x14ac:dyDescent="0.3"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104"/>
      <c r="AA984" s="109"/>
      <c r="AN984" s="109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</row>
    <row r="985" spans="4:60" ht="14.25" customHeight="1" x14ac:dyDescent="0.3"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104"/>
      <c r="AA985" s="109"/>
      <c r="AN985" s="109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</row>
    <row r="986" spans="4:60" ht="14.25" customHeight="1" x14ac:dyDescent="0.3"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104"/>
      <c r="AA986" s="109"/>
      <c r="AN986" s="109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</row>
    <row r="987" spans="4:60" ht="14.25" customHeight="1" x14ac:dyDescent="0.3"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104"/>
      <c r="AA987" s="109"/>
      <c r="AN987" s="109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</row>
    <row r="988" spans="4:60" ht="14.25" customHeight="1" x14ac:dyDescent="0.3"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104"/>
      <c r="AA988" s="109"/>
      <c r="AN988" s="109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</row>
    <row r="989" spans="4:60" ht="14.25" customHeight="1" x14ac:dyDescent="0.3"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104"/>
      <c r="AA989" s="109"/>
      <c r="AN989" s="109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</row>
    <row r="990" spans="4:60" ht="14.25" customHeight="1" x14ac:dyDescent="0.3"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104"/>
      <c r="AA990" s="109"/>
      <c r="AN990" s="109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</row>
    <row r="991" spans="4:60" ht="14.25" customHeight="1" x14ac:dyDescent="0.3"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104"/>
      <c r="AA991" s="109"/>
      <c r="AN991" s="109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</row>
    <row r="992" spans="4:60" ht="14.25" customHeight="1" x14ac:dyDescent="0.3"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104"/>
      <c r="AA992" s="109"/>
      <c r="AN992" s="109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</row>
    <row r="993" spans="4:60" ht="14.25" customHeight="1" x14ac:dyDescent="0.3"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104"/>
      <c r="AA993" s="109"/>
      <c r="AN993" s="109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</row>
    <row r="994" spans="4:60" ht="14.25" customHeight="1" x14ac:dyDescent="0.3"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104"/>
      <c r="AA994" s="109"/>
      <c r="AN994" s="109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</row>
    <row r="995" spans="4:60" ht="14.25" customHeight="1" x14ac:dyDescent="0.3"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104"/>
      <c r="AA995" s="109"/>
      <c r="AN995" s="109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</row>
    <row r="996" spans="4:60" ht="14.25" customHeight="1" x14ac:dyDescent="0.3"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104"/>
      <c r="AA996" s="109"/>
      <c r="AN996" s="109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</row>
    <row r="997" spans="4:60" ht="14.25" customHeight="1" x14ac:dyDescent="0.3"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104"/>
      <c r="AA997" s="109"/>
      <c r="AN997" s="109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</row>
    <row r="998" spans="4:60" ht="15" customHeight="1" x14ac:dyDescent="0.3">
      <c r="N998" s="108"/>
      <c r="AA998" s="108"/>
      <c r="AN998" s="108"/>
    </row>
    <row r="999" spans="4:60" ht="15" customHeight="1" x14ac:dyDescent="0.3">
      <c r="N999" s="108"/>
      <c r="AA999" s="108"/>
      <c r="AN999" s="108"/>
    </row>
    <row r="1000" spans="4:60" ht="15" customHeight="1" x14ac:dyDescent="0.3">
      <c r="N1000" s="108"/>
      <c r="AA1000" s="108"/>
      <c r="AN1000" s="108"/>
    </row>
    <row r="1001" spans="4:60" ht="15" customHeight="1" x14ac:dyDescent="0.3">
      <c r="N1001" s="108"/>
      <c r="AA1001" s="108"/>
      <c r="AN1001" s="108"/>
    </row>
    <row r="1002" spans="4:60" ht="15" customHeight="1" x14ac:dyDescent="0.3">
      <c r="N1002" s="108"/>
      <c r="AA1002" s="108"/>
      <c r="AN1002" s="108"/>
    </row>
    <row r="1003" spans="4:60" ht="15" customHeight="1" x14ac:dyDescent="0.3">
      <c r="N1003" s="108"/>
      <c r="AA1003" s="108"/>
      <c r="AN1003" s="108"/>
    </row>
    <row r="1004" spans="4:60" ht="15" customHeight="1" x14ac:dyDescent="0.3">
      <c r="N1004" s="108"/>
      <c r="AA1004" s="108"/>
      <c r="AN1004" s="108"/>
    </row>
    <row r="1005" spans="4:60" ht="15" customHeight="1" x14ac:dyDescent="0.3">
      <c r="N1005" s="108"/>
      <c r="AA1005" s="108"/>
      <c r="AN1005" s="108"/>
    </row>
    <row r="1006" spans="4:60" ht="15" customHeight="1" x14ac:dyDescent="0.3">
      <c r="N1006" s="108"/>
      <c r="AA1006" s="108"/>
      <c r="AN1006" s="108"/>
    </row>
    <row r="1007" spans="4:60" ht="15" customHeight="1" x14ac:dyDescent="0.3">
      <c r="N1007" s="108"/>
      <c r="AA1007" s="108"/>
      <c r="AN1007" s="108"/>
    </row>
    <row r="1008" spans="4:60" ht="15" customHeight="1" x14ac:dyDescent="0.3">
      <c r="N1008" s="108"/>
      <c r="AA1008" s="108"/>
      <c r="AN1008" s="108"/>
    </row>
    <row r="1009" spans="14:40" ht="15" customHeight="1" x14ac:dyDescent="0.3">
      <c r="N1009" s="108"/>
      <c r="AA1009" s="108"/>
      <c r="AN1009" s="108"/>
    </row>
    <row r="1010" spans="14:40" ht="15" customHeight="1" x14ac:dyDescent="0.3">
      <c r="N1010" s="108"/>
      <c r="AA1010" s="108"/>
      <c r="AN1010" s="108"/>
    </row>
    <row r="1011" spans="14:40" ht="15" customHeight="1" x14ac:dyDescent="0.3">
      <c r="N1011" s="108"/>
      <c r="AA1011" s="108"/>
      <c r="AN1011" s="108"/>
    </row>
    <row r="1012" spans="14:40" ht="15" customHeight="1" x14ac:dyDescent="0.3">
      <c r="N1012" s="108"/>
      <c r="AA1012" s="108"/>
      <c r="AN1012" s="108"/>
    </row>
    <row r="1013" spans="14:40" ht="15" customHeight="1" x14ac:dyDescent="0.3">
      <c r="N1013" s="108"/>
      <c r="AA1013" s="108"/>
      <c r="AN1013" s="108"/>
    </row>
    <row r="1014" spans="14:40" ht="15" customHeight="1" x14ac:dyDescent="0.3">
      <c r="N1014" s="108"/>
      <c r="AA1014" s="108"/>
      <c r="AN1014" s="108"/>
    </row>
    <row r="1015" spans="14:40" ht="15" customHeight="1" x14ac:dyDescent="0.3">
      <c r="N1015" s="108"/>
      <c r="AA1015" s="108"/>
      <c r="AN1015" s="108"/>
    </row>
    <row r="1016" spans="14:40" ht="15" customHeight="1" x14ac:dyDescent="0.3">
      <c r="N1016" s="108"/>
      <c r="AA1016" s="108"/>
      <c r="AN1016" s="108"/>
    </row>
    <row r="1017" spans="14:40" ht="15" customHeight="1" x14ac:dyDescent="0.3">
      <c r="N1017" s="108"/>
      <c r="AA1017" s="108"/>
      <c r="AN1017" s="108"/>
    </row>
    <row r="1018" spans="14:40" ht="15" customHeight="1" x14ac:dyDescent="0.3">
      <c r="N1018" s="108"/>
      <c r="AA1018" s="108"/>
      <c r="AN1018" s="108"/>
    </row>
    <row r="1019" spans="14:40" ht="15" customHeight="1" x14ac:dyDescent="0.3">
      <c r="N1019" s="108"/>
      <c r="AA1019" s="108"/>
      <c r="AN1019" s="108"/>
    </row>
    <row r="1020" spans="14:40" ht="15" customHeight="1" x14ac:dyDescent="0.3">
      <c r="N1020" s="108"/>
      <c r="AA1020" s="108"/>
      <c r="AN1020" s="108"/>
    </row>
    <row r="1021" spans="14:40" ht="15" customHeight="1" x14ac:dyDescent="0.3">
      <c r="N1021" s="108"/>
      <c r="AA1021" s="108"/>
      <c r="AN1021" s="108"/>
    </row>
    <row r="1022" spans="14:40" ht="15" customHeight="1" x14ac:dyDescent="0.3">
      <c r="N1022" s="108"/>
      <c r="AA1022" s="108"/>
      <c r="AN1022" s="108"/>
    </row>
    <row r="1023" spans="14:40" ht="15" customHeight="1" x14ac:dyDescent="0.3">
      <c r="N1023" s="108"/>
      <c r="AA1023" s="108"/>
      <c r="AN1023" s="108"/>
    </row>
    <row r="1024" spans="14:40" ht="15" customHeight="1" x14ac:dyDescent="0.3">
      <c r="N1024" s="108"/>
      <c r="AA1024" s="108"/>
      <c r="AN1024" s="108"/>
    </row>
    <row r="1025" spans="14:40" ht="15" customHeight="1" x14ac:dyDescent="0.3">
      <c r="N1025" s="108"/>
      <c r="AA1025" s="108"/>
      <c r="AN1025" s="108"/>
    </row>
    <row r="1026" spans="14:40" ht="15" customHeight="1" x14ac:dyDescent="0.3">
      <c r="N1026" s="108"/>
      <c r="AA1026" s="108"/>
      <c r="AN1026" s="108"/>
    </row>
    <row r="1027" spans="14:40" ht="15" customHeight="1" x14ac:dyDescent="0.3">
      <c r="N1027" s="108"/>
      <c r="AA1027" s="108"/>
      <c r="AN1027" s="108"/>
    </row>
    <row r="1028" spans="14:40" ht="15" customHeight="1" x14ac:dyDescent="0.3">
      <c r="N1028" s="108"/>
      <c r="AA1028" s="108"/>
      <c r="AN1028" s="108"/>
    </row>
    <row r="1029" spans="14:40" ht="15" customHeight="1" x14ac:dyDescent="0.3">
      <c r="N1029" s="108"/>
      <c r="AA1029" s="108"/>
      <c r="AN1029" s="108"/>
    </row>
    <row r="1030" spans="14:40" ht="15" customHeight="1" x14ac:dyDescent="0.3">
      <c r="N1030" s="108"/>
      <c r="AA1030" s="108"/>
      <c r="AN1030" s="108"/>
    </row>
    <row r="1031" spans="14:40" ht="15" customHeight="1" x14ac:dyDescent="0.3">
      <c r="N1031" s="108"/>
      <c r="AA1031" s="108"/>
      <c r="AN1031" s="108"/>
    </row>
    <row r="1032" spans="14:40" ht="15" customHeight="1" x14ac:dyDescent="0.3">
      <c r="N1032" s="108"/>
      <c r="AA1032" s="108"/>
      <c r="AN1032" s="108"/>
    </row>
    <row r="1033" spans="14:40" ht="15" customHeight="1" x14ac:dyDescent="0.3">
      <c r="N1033" s="108"/>
      <c r="AA1033" s="108"/>
      <c r="AN1033" s="108"/>
    </row>
    <row r="1034" spans="14:40" ht="15" customHeight="1" x14ac:dyDescent="0.3">
      <c r="N1034" s="108"/>
      <c r="AA1034" s="108"/>
      <c r="AN1034" s="108"/>
    </row>
    <row r="1035" spans="14:40" ht="15" customHeight="1" x14ac:dyDescent="0.3">
      <c r="N1035" s="108"/>
      <c r="AA1035" s="108"/>
      <c r="AN1035" s="108"/>
    </row>
    <row r="1036" spans="14:40" ht="15" customHeight="1" x14ac:dyDescent="0.3">
      <c r="N1036" s="108"/>
      <c r="AA1036" s="108"/>
      <c r="AN1036" s="108"/>
    </row>
    <row r="1037" spans="14:40" ht="15" customHeight="1" x14ac:dyDescent="0.3">
      <c r="N1037" s="108"/>
      <c r="AA1037" s="108"/>
      <c r="AN1037" s="108"/>
    </row>
    <row r="1038" spans="14:40" ht="15" customHeight="1" x14ac:dyDescent="0.3">
      <c r="N1038" s="108"/>
      <c r="AA1038" s="108"/>
      <c r="AN1038" s="108"/>
    </row>
    <row r="1039" spans="14:40" ht="15" customHeight="1" x14ac:dyDescent="0.3">
      <c r="N1039" s="108"/>
      <c r="AA1039" s="108"/>
      <c r="AN1039" s="108"/>
    </row>
    <row r="1040" spans="14:40" ht="15" customHeight="1" x14ac:dyDescent="0.3">
      <c r="N1040" s="108"/>
      <c r="AA1040" s="108"/>
      <c r="AN1040" s="108"/>
    </row>
    <row r="1041" spans="14:40" ht="15" customHeight="1" x14ac:dyDescent="0.3">
      <c r="N1041" s="108"/>
      <c r="AA1041" s="108"/>
      <c r="AN1041" s="108"/>
    </row>
    <row r="1042" spans="14:40" ht="15" customHeight="1" x14ac:dyDescent="0.3">
      <c r="N1042" s="108"/>
      <c r="AA1042" s="108"/>
      <c r="AN1042" s="108"/>
    </row>
    <row r="1043" spans="14:40" ht="15" customHeight="1" x14ac:dyDescent="0.3">
      <c r="N1043" s="108"/>
      <c r="AA1043" s="108"/>
      <c r="AN1043" s="108"/>
    </row>
    <row r="1044" spans="14:40" ht="15" customHeight="1" x14ac:dyDescent="0.3">
      <c r="N1044" s="108"/>
      <c r="AA1044" s="108"/>
      <c r="AN1044" s="108"/>
    </row>
    <row r="1045" spans="14:40" ht="15" customHeight="1" x14ac:dyDescent="0.3">
      <c r="N1045" s="108"/>
      <c r="AA1045" s="108"/>
      <c r="AN1045" s="108"/>
    </row>
    <row r="1046" spans="14:40" ht="15" customHeight="1" x14ac:dyDescent="0.3">
      <c r="N1046" s="108"/>
      <c r="AA1046" s="108"/>
      <c r="AN1046" s="108"/>
    </row>
    <row r="1047" spans="14:40" ht="15" customHeight="1" x14ac:dyDescent="0.3">
      <c r="N1047" s="108"/>
      <c r="AA1047" s="108"/>
      <c r="AN1047" s="108"/>
    </row>
    <row r="1048" spans="14:40" ht="15" customHeight="1" x14ac:dyDescent="0.3">
      <c r="N1048" s="108"/>
      <c r="AA1048" s="108"/>
      <c r="AN1048" s="108"/>
    </row>
    <row r="1049" spans="14:40" ht="15" customHeight="1" x14ac:dyDescent="0.3">
      <c r="N1049" s="108"/>
      <c r="AA1049" s="108"/>
      <c r="AN1049" s="108"/>
    </row>
    <row r="1050" spans="14:40" ht="15" customHeight="1" x14ac:dyDescent="0.3">
      <c r="N1050" s="108"/>
      <c r="AA1050" s="108"/>
      <c r="AN1050" s="108"/>
    </row>
    <row r="1051" spans="14:40" ht="15" customHeight="1" x14ac:dyDescent="0.3">
      <c r="N1051" s="108"/>
      <c r="AA1051" s="108"/>
      <c r="AN1051" s="108"/>
    </row>
    <row r="1052" spans="14:40" ht="15" customHeight="1" x14ac:dyDescent="0.3">
      <c r="N1052" s="108"/>
      <c r="AA1052" s="108"/>
      <c r="AN1052" s="108"/>
    </row>
    <row r="1053" spans="14:40" ht="15" customHeight="1" x14ac:dyDescent="0.3">
      <c r="N1053" s="108"/>
      <c r="AA1053" s="108"/>
      <c r="AN1053" s="108"/>
    </row>
    <row r="1054" spans="14:40" ht="15" customHeight="1" x14ac:dyDescent="0.3">
      <c r="N1054" s="108"/>
      <c r="AA1054" s="108"/>
      <c r="AN1054" s="108"/>
    </row>
    <row r="1055" spans="14:40" ht="15" customHeight="1" x14ac:dyDescent="0.3">
      <c r="N1055" s="108"/>
      <c r="AA1055" s="108"/>
      <c r="AN1055" s="108"/>
    </row>
    <row r="1056" spans="14:40" ht="15" customHeight="1" x14ac:dyDescent="0.3">
      <c r="N1056" s="108"/>
      <c r="AA1056" s="108"/>
      <c r="AN1056" s="108"/>
    </row>
    <row r="1057" spans="14:40" ht="15" customHeight="1" x14ac:dyDescent="0.3">
      <c r="N1057" s="108"/>
      <c r="AA1057" s="108"/>
      <c r="AN1057" s="108"/>
    </row>
    <row r="1058" spans="14:40" ht="15" customHeight="1" x14ac:dyDescent="0.3">
      <c r="N1058" s="108"/>
      <c r="AA1058" s="108"/>
      <c r="AN1058" s="108"/>
    </row>
    <row r="1059" spans="14:40" ht="15" customHeight="1" x14ac:dyDescent="0.3">
      <c r="N1059" s="108"/>
      <c r="AA1059" s="108"/>
      <c r="AN1059" s="108"/>
    </row>
    <row r="1060" spans="14:40" ht="15" customHeight="1" x14ac:dyDescent="0.3">
      <c r="N1060" s="108"/>
      <c r="AA1060" s="108"/>
      <c r="AN1060" s="108"/>
    </row>
    <row r="1061" spans="14:40" ht="15" customHeight="1" x14ac:dyDescent="0.3">
      <c r="N1061" s="108"/>
      <c r="AA1061" s="108"/>
      <c r="AN1061" s="108"/>
    </row>
    <row r="1062" spans="14:40" ht="15" customHeight="1" x14ac:dyDescent="0.3">
      <c r="N1062" s="108"/>
      <c r="AA1062" s="108"/>
      <c r="AN1062" s="108"/>
    </row>
    <row r="1063" spans="14:40" ht="15" customHeight="1" x14ac:dyDescent="0.3">
      <c r="N1063" s="108"/>
      <c r="AA1063" s="108"/>
      <c r="AN1063" s="108"/>
    </row>
    <row r="1064" spans="14:40" ht="15" customHeight="1" x14ac:dyDescent="0.3">
      <c r="N1064" s="108"/>
      <c r="AA1064" s="108"/>
      <c r="AN1064" s="108"/>
    </row>
    <row r="1065" spans="14:40" ht="15" customHeight="1" x14ac:dyDescent="0.3">
      <c r="N1065" s="108"/>
      <c r="AA1065" s="108"/>
      <c r="AN1065" s="108"/>
    </row>
    <row r="1066" spans="14:40" ht="15" customHeight="1" x14ac:dyDescent="0.3">
      <c r="N1066" s="108"/>
      <c r="AA1066" s="108"/>
      <c r="AN1066" s="108"/>
    </row>
    <row r="1067" spans="14:40" ht="15" customHeight="1" x14ac:dyDescent="0.3">
      <c r="N1067" s="108"/>
      <c r="AA1067" s="108"/>
      <c r="AN1067" s="108"/>
    </row>
    <row r="1068" spans="14:40" ht="15" customHeight="1" x14ac:dyDescent="0.3">
      <c r="N1068" s="108"/>
      <c r="AA1068" s="108"/>
      <c r="AN1068" s="108"/>
    </row>
    <row r="1069" spans="14:40" ht="15" customHeight="1" x14ac:dyDescent="0.3">
      <c r="N1069" s="108"/>
      <c r="AA1069" s="108"/>
      <c r="AN1069" s="108"/>
    </row>
    <row r="1070" spans="14:40" ht="15" customHeight="1" x14ac:dyDescent="0.3">
      <c r="N1070" s="108"/>
      <c r="AA1070" s="108"/>
      <c r="AN1070" s="108"/>
    </row>
    <row r="1071" spans="14:40" ht="15" customHeight="1" x14ac:dyDescent="0.3">
      <c r="N1071" s="108"/>
      <c r="AA1071" s="108"/>
      <c r="AN1071" s="108"/>
    </row>
    <row r="1072" spans="14:40" ht="15" customHeight="1" x14ac:dyDescent="0.3">
      <c r="N1072" s="108"/>
      <c r="AA1072" s="108"/>
      <c r="AN1072" s="108"/>
    </row>
    <row r="1073" spans="14:40" ht="15" customHeight="1" x14ac:dyDescent="0.3">
      <c r="N1073" s="108"/>
      <c r="AA1073" s="108"/>
      <c r="AN1073" s="108"/>
    </row>
    <row r="1074" spans="14:40" ht="15" customHeight="1" x14ac:dyDescent="0.3">
      <c r="N1074" s="108"/>
      <c r="AA1074" s="108"/>
      <c r="AN1074" s="108"/>
    </row>
    <row r="1075" spans="14:40" ht="15" customHeight="1" x14ac:dyDescent="0.3">
      <c r="N1075" s="108"/>
      <c r="AA1075" s="108"/>
      <c r="AN1075" s="108"/>
    </row>
    <row r="1076" spans="14:40" ht="15" customHeight="1" x14ac:dyDescent="0.3">
      <c r="N1076" s="108"/>
      <c r="AA1076" s="108"/>
      <c r="AN1076" s="108"/>
    </row>
    <row r="1077" spans="14:40" ht="15" customHeight="1" x14ac:dyDescent="0.3">
      <c r="N1077" s="108"/>
      <c r="AA1077" s="108"/>
      <c r="AN1077" s="108"/>
    </row>
    <row r="1078" spans="14:40" ht="15" customHeight="1" x14ac:dyDescent="0.3">
      <c r="N1078" s="108"/>
      <c r="AA1078" s="108"/>
      <c r="AN1078" s="108"/>
    </row>
    <row r="1079" spans="14:40" ht="15" customHeight="1" x14ac:dyDescent="0.3">
      <c r="N1079" s="108"/>
      <c r="AA1079" s="108"/>
      <c r="AN1079" s="108"/>
    </row>
    <row r="1080" spans="14:40" ht="15" customHeight="1" x14ac:dyDescent="0.3">
      <c r="N1080" s="108"/>
      <c r="AA1080" s="108"/>
      <c r="AN1080" s="108"/>
    </row>
    <row r="1081" spans="14:40" ht="15" customHeight="1" x14ac:dyDescent="0.3">
      <c r="N1081" s="108"/>
      <c r="AA1081" s="108"/>
      <c r="AN1081" s="108"/>
    </row>
    <row r="1082" spans="14:40" ht="15" customHeight="1" x14ac:dyDescent="0.3">
      <c r="N1082" s="108"/>
      <c r="AA1082" s="108"/>
      <c r="AN1082" s="108"/>
    </row>
    <row r="1083" spans="14:40" ht="15" customHeight="1" x14ac:dyDescent="0.3">
      <c r="N1083" s="108"/>
      <c r="AA1083" s="108"/>
      <c r="AN1083" s="108"/>
    </row>
    <row r="1084" spans="14:40" ht="15" customHeight="1" x14ac:dyDescent="0.3">
      <c r="N1084" s="108"/>
      <c r="AA1084" s="108"/>
      <c r="AN1084" s="108"/>
    </row>
    <row r="1085" spans="14:40" ht="15" customHeight="1" x14ac:dyDescent="0.3">
      <c r="N1085" s="108"/>
      <c r="AA1085" s="108"/>
      <c r="AN1085" s="108"/>
    </row>
    <row r="1086" spans="14:40" ht="15" customHeight="1" x14ac:dyDescent="0.3">
      <c r="N1086" s="108"/>
      <c r="AA1086" s="108"/>
      <c r="AN1086" s="108"/>
    </row>
    <row r="1087" spans="14:40" ht="15" customHeight="1" x14ac:dyDescent="0.3">
      <c r="N1087" s="108"/>
      <c r="AA1087" s="108"/>
      <c r="AN1087" s="108"/>
    </row>
    <row r="1088" spans="14:40" ht="15" customHeight="1" x14ac:dyDescent="0.3">
      <c r="N1088" s="108"/>
      <c r="AA1088" s="108"/>
      <c r="AN1088" s="108"/>
    </row>
    <row r="1089" spans="14:40" ht="15" customHeight="1" x14ac:dyDescent="0.3">
      <c r="N1089" s="108"/>
      <c r="AA1089" s="108"/>
      <c r="AN1089" s="108"/>
    </row>
    <row r="1090" spans="14:40" ht="15" customHeight="1" x14ac:dyDescent="0.3">
      <c r="N1090" s="108"/>
      <c r="AA1090" s="108"/>
      <c r="AN1090" s="108"/>
    </row>
    <row r="1091" spans="14:40" ht="15" customHeight="1" x14ac:dyDescent="0.3">
      <c r="N1091" s="108"/>
      <c r="AA1091" s="108"/>
      <c r="AN1091" s="108"/>
    </row>
    <row r="1092" spans="14:40" ht="15" customHeight="1" x14ac:dyDescent="0.3">
      <c r="N1092" s="108"/>
      <c r="AA1092" s="108"/>
      <c r="AN1092" s="108"/>
    </row>
    <row r="1093" spans="14:40" ht="15" customHeight="1" x14ac:dyDescent="0.3">
      <c r="N1093" s="108"/>
      <c r="AA1093" s="108"/>
      <c r="AN1093" s="108"/>
    </row>
    <row r="1094" spans="14:40" ht="15" customHeight="1" x14ac:dyDescent="0.3">
      <c r="N1094" s="108"/>
      <c r="AA1094" s="108"/>
      <c r="AN1094" s="108"/>
    </row>
    <row r="1095" spans="14:40" ht="15" customHeight="1" x14ac:dyDescent="0.3">
      <c r="N1095" s="108"/>
      <c r="AA1095" s="108"/>
      <c r="AN1095" s="108"/>
    </row>
    <row r="1096" spans="14:40" ht="15" customHeight="1" x14ac:dyDescent="0.3">
      <c r="N1096" s="108"/>
      <c r="AA1096" s="108"/>
      <c r="AN1096" s="108"/>
    </row>
    <row r="1097" spans="14:40" ht="15" customHeight="1" x14ac:dyDescent="0.3">
      <c r="N1097" s="108"/>
      <c r="AA1097" s="108"/>
      <c r="AN1097" s="108"/>
    </row>
    <row r="1098" spans="14:40" ht="15" customHeight="1" x14ac:dyDescent="0.3">
      <c r="N1098" s="108"/>
      <c r="AA1098" s="108"/>
      <c r="AN1098" s="108"/>
    </row>
    <row r="1099" spans="14:40" ht="15" customHeight="1" x14ac:dyDescent="0.3">
      <c r="N1099" s="108"/>
      <c r="AA1099" s="108"/>
      <c r="AN1099" s="108"/>
    </row>
    <row r="1100" spans="14:40" ht="15" customHeight="1" x14ac:dyDescent="0.3">
      <c r="N1100" s="108"/>
      <c r="AA1100" s="108"/>
      <c r="AN1100" s="108"/>
    </row>
    <row r="1101" spans="14:40" ht="15" customHeight="1" x14ac:dyDescent="0.3">
      <c r="N1101" s="108"/>
      <c r="AA1101" s="108"/>
      <c r="AN1101" s="108"/>
    </row>
    <row r="1102" spans="14:40" ht="15" customHeight="1" x14ac:dyDescent="0.3">
      <c r="N1102" s="108"/>
      <c r="AA1102" s="108"/>
      <c r="AN1102" s="108"/>
    </row>
    <row r="1103" spans="14:40" ht="15" customHeight="1" x14ac:dyDescent="0.3">
      <c r="N1103" s="108"/>
      <c r="AA1103" s="108"/>
      <c r="AN1103" s="108"/>
    </row>
    <row r="1104" spans="14:40" ht="15" customHeight="1" x14ac:dyDescent="0.3">
      <c r="N1104" s="108"/>
      <c r="AA1104" s="108"/>
      <c r="AN1104" s="108"/>
    </row>
    <row r="1105" spans="14:40" ht="15" customHeight="1" x14ac:dyDescent="0.3">
      <c r="N1105" s="108"/>
      <c r="AA1105" s="108"/>
      <c r="AN1105" s="108"/>
    </row>
    <row r="1106" spans="14:40" ht="15" customHeight="1" x14ac:dyDescent="0.3">
      <c r="N1106" s="108"/>
      <c r="AA1106" s="108"/>
      <c r="AN1106" s="108"/>
    </row>
    <row r="1107" spans="14:40" ht="15" customHeight="1" x14ac:dyDescent="0.3">
      <c r="N1107" s="108"/>
      <c r="AA1107" s="108"/>
      <c r="AN1107" s="108"/>
    </row>
    <row r="1108" spans="14:40" ht="15" customHeight="1" x14ac:dyDescent="0.3">
      <c r="N1108" s="108"/>
      <c r="AA1108" s="108"/>
      <c r="AN1108" s="108"/>
    </row>
    <row r="1109" spans="14:40" ht="15" customHeight="1" x14ac:dyDescent="0.3">
      <c r="N1109" s="108"/>
      <c r="AA1109" s="108"/>
      <c r="AN1109" s="108"/>
    </row>
    <row r="1110" spans="14:40" ht="15" customHeight="1" x14ac:dyDescent="0.3">
      <c r="N1110" s="108"/>
      <c r="AA1110" s="108"/>
      <c r="AN1110" s="108"/>
    </row>
    <row r="1111" spans="14:40" ht="15" customHeight="1" x14ac:dyDescent="0.3">
      <c r="N1111" s="108"/>
      <c r="AA1111" s="108"/>
      <c r="AN1111" s="108"/>
    </row>
    <row r="1112" spans="14:40" ht="15" customHeight="1" x14ac:dyDescent="0.3">
      <c r="N1112" s="108"/>
      <c r="AA1112" s="108"/>
      <c r="AN1112" s="108"/>
    </row>
    <row r="1113" spans="14:40" ht="15" customHeight="1" x14ac:dyDescent="0.3">
      <c r="N1113" s="108"/>
      <c r="AA1113" s="108"/>
      <c r="AN1113" s="108"/>
    </row>
    <row r="1114" spans="14:40" ht="15" customHeight="1" x14ac:dyDescent="0.3">
      <c r="N1114" s="108"/>
      <c r="AA1114" s="108"/>
      <c r="AN1114" s="108"/>
    </row>
    <row r="1115" spans="14:40" ht="15" customHeight="1" x14ac:dyDescent="0.3">
      <c r="N1115" s="108"/>
      <c r="AA1115" s="108"/>
      <c r="AN1115" s="108"/>
    </row>
    <row r="1116" spans="14:40" ht="15" customHeight="1" x14ac:dyDescent="0.3">
      <c r="N1116" s="108"/>
      <c r="AA1116" s="108"/>
      <c r="AN1116" s="108"/>
    </row>
    <row r="1117" spans="14:40" ht="15" customHeight="1" x14ac:dyDescent="0.3">
      <c r="N1117" s="108"/>
      <c r="AA1117" s="108"/>
      <c r="AN1117" s="108"/>
    </row>
    <row r="1118" spans="14:40" ht="15" customHeight="1" x14ac:dyDescent="0.3">
      <c r="N1118" s="108"/>
      <c r="AA1118" s="108"/>
      <c r="AN1118" s="108"/>
    </row>
    <row r="1119" spans="14:40" ht="15" customHeight="1" x14ac:dyDescent="0.3">
      <c r="N1119" s="108"/>
      <c r="AA1119" s="108"/>
      <c r="AN1119" s="108"/>
    </row>
    <row r="1120" spans="14:40" ht="15" customHeight="1" x14ac:dyDescent="0.3">
      <c r="N1120" s="108"/>
      <c r="AA1120" s="108"/>
      <c r="AN1120" s="108"/>
    </row>
    <row r="1121" spans="14:40" ht="15" customHeight="1" x14ac:dyDescent="0.3">
      <c r="N1121" s="108"/>
      <c r="AA1121" s="108"/>
      <c r="AN1121" s="108"/>
    </row>
    <row r="1122" spans="14:40" ht="15" customHeight="1" x14ac:dyDescent="0.3">
      <c r="N1122" s="108"/>
      <c r="AA1122" s="108"/>
      <c r="AN1122" s="108"/>
    </row>
    <row r="1123" spans="14:40" ht="15" customHeight="1" x14ac:dyDescent="0.3">
      <c r="N1123" s="108"/>
      <c r="AA1123" s="108"/>
      <c r="AN1123" s="108"/>
    </row>
    <row r="1124" spans="14:40" ht="15" customHeight="1" x14ac:dyDescent="0.3">
      <c r="N1124" s="108"/>
      <c r="AA1124" s="108"/>
      <c r="AN1124" s="108"/>
    </row>
    <row r="1125" spans="14:40" ht="15" customHeight="1" x14ac:dyDescent="0.3">
      <c r="N1125" s="108"/>
      <c r="AA1125" s="108"/>
      <c r="AN1125" s="108"/>
    </row>
    <row r="1126" spans="14:40" ht="15" customHeight="1" x14ac:dyDescent="0.3">
      <c r="N1126" s="108"/>
      <c r="AA1126" s="108"/>
      <c r="AN1126" s="108"/>
    </row>
    <row r="1127" spans="14:40" ht="15" customHeight="1" x14ac:dyDescent="0.3">
      <c r="N1127" s="108"/>
      <c r="AA1127" s="108"/>
      <c r="AN1127" s="108"/>
    </row>
    <row r="1128" spans="14:40" ht="15" customHeight="1" x14ac:dyDescent="0.3">
      <c r="N1128" s="108"/>
      <c r="AA1128" s="108"/>
      <c r="AN1128" s="108"/>
    </row>
    <row r="1129" spans="14:40" ht="15" customHeight="1" x14ac:dyDescent="0.3">
      <c r="N1129" s="108"/>
      <c r="AA1129" s="108"/>
      <c r="AN1129" s="108"/>
    </row>
    <row r="1130" spans="14:40" ht="15" customHeight="1" x14ac:dyDescent="0.3">
      <c r="N1130" s="108"/>
      <c r="AA1130" s="108"/>
      <c r="AN1130" s="108"/>
    </row>
    <row r="1131" spans="14:40" ht="15" customHeight="1" x14ac:dyDescent="0.3">
      <c r="N1131" s="108"/>
      <c r="AA1131" s="108"/>
      <c r="AN1131" s="108"/>
    </row>
    <row r="1132" spans="14:40" ht="15" customHeight="1" x14ac:dyDescent="0.3">
      <c r="N1132" s="108"/>
      <c r="AA1132" s="108"/>
      <c r="AN1132" s="108"/>
    </row>
    <row r="1133" spans="14:40" ht="15" customHeight="1" x14ac:dyDescent="0.3">
      <c r="N1133" s="108"/>
      <c r="AA1133" s="108"/>
      <c r="AN1133" s="108"/>
    </row>
    <row r="1134" spans="14:40" ht="15" customHeight="1" x14ac:dyDescent="0.3">
      <c r="N1134" s="108"/>
      <c r="AA1134" s="108"/>
      <c r="AN1134" s="108"/>
    </row>
    <row r="1135" spans="14:40" ht="15" customHeight="1" x14ac:dyDescent="0.3">
      <c r="N1135" s="108"/>
      <c r="AA1135" s="108"/>
      <c r="AN1135" s="108"/>
    </row>
    <row r="1136" spans="14:40" ht="15" customHeight="1" x14ac:dyDescent="0.3">
      <c r="N1136" s="108"/>
      <c r="AA1136" s="108"/>
      <c r="AN1136" s="108"/>
    </row>
    <row r="1137" spans="14:40" ht="15" customHeight="1" x14ac:dyDescent="0.3">
      <c r="N1137" s="108"/>
      <c r="AA1137" s="108"/>
      <c r="AN1137" s="108"/>
    </row>
    <row r="1138" spans="14:40" ht="15" customHeight="1" x14ac:dyDescent="0.3">
      <c r="N1138" s="108"/>
      <c r="AA1138" s="108"/>
      <c r="AN1138" s="108"/>
    </row>
    <row r="1139" spans="14:40" ht="15" customHeight="1" x14ac:dyDescent="0.3">
      <c r="N1139" s="108"/>
      <c r="AA1139" s="108"/>
      <c r="AN1139" s="108"/>
    </row>
    <row r="1140" spans="14:40" ht="15" customHeight="1" x14ac:dyDescent="0.3">
      <c r="N1140" s="108"/>
      <c r="AA1140" s="108"/>
      <c r="AN1140" s="108"/>
    </row>
    <row r="1141" spans="14:40" ht="15" customHeight="1" x14ac:dyDescent="0.3">
      <c r="N1141" s="108"/>
      <c r="AA1141" s="108"/>
      <c r="AN1141" s="108"/>
    </row>
    <row r="1142" spans="14:40" ht="15" customHeight="1" x14ac:dyDescent="0.3">
      <c r="N1142" s="108"/>
      <c r="AA1142" s="108"/>
      <c r="AN1142" s="108"/>
    </row>
    <row r="1143" spans="14:40" ht="15" customHeight="1" x14ac:dyDescent="0.3">
      <c r="N1143" s="108"/>
      <c r="AA1143" s="108"/>
      <c r="AN1143" s="108"/>
    </row>
    <row r="1144" spans="14:40" ht="15" customHeight="1" x14ac:dyDescent="0.3">
      <c r="N1144" s="108"/>
      <c r="AA1144" s="108"/>
      <c r="AN1144" s="108"/>
    </row>
    <row r="1145" spans="14:40" ht="15" customHeight="1" x14ac:dyDescent="0.3">
      <c r="N1145" s="108"/>
      <c r="AA1145" s="108"/>
      <c r="AN1145" s="108"/>
    </row>
    <row r="1146" spans="14:40" ht="15" customHeight="1" x14ac:dyDescent="0.3">
      <c r="N1146" s="108"/>
      <c r="AA1146" s="108"/>
      <c r="AN1146" s="108"/>
    </row>
    <row r="1147" spans="14:40" ht="15" customHeight="1" x14ac:dyDescent="0.3">
      <c r="N1147" s="108"/>
      <c r="AA1147" s="108"/>
      <c r="AN1147" s="108"/>
    </row>
    <row r="1148" spans="14:40" ht="15" customHeight="1" x14ac:dyDescent="0.3">
      <c r="N1148" s="108"/>
      <c r="AA1148" s="108"/>
      <c r="AN1148" s="108"/>
    </row>
    <row r="1149" spans="14:40" ht="15" customHeight="1" x14ac:dyDescent="0.3">
      <c r="N1149" s="108"/>
      <c r="AA1149" s="108"/>
      <c r="AN1149" s="108"/>
    </row>
    <row r="1150" spans="14:40" ht="15" customHeight="1" x14ac:dyDescent="0.3">
      <c r="N1150" s="108"/>
      <c r="AA1150" s="108"/>
      <c r="AN1150" s="108"/>
    </row>
    <row r="1151" spans="14:40" ht="15" customHeight="1" x14ac:dyDescent="0.3">
      <c r="N1151" s="108"/>
      <c r="AN1151" s="108"/>
    </row>
    <row r="1152" spans="14:40" ht="15" customHeight="1" x14ac:dyDescent="0.3">
      <c r="N1152" s="108"/>
      <c r="AN1152" s="108"/>
    </row>
    <row r="1153" spans="14:40" ht="15" customHeight="1" x14ac:dyDescent="0.3">
      <c r="N1153" s="108"/>
      <c r="AN1153" s="108"/>
    </row>
    <row r="1154" spans="14:40" ht="15" customHeight="1" x14ac:dyDescent="0.3">
      <c r="N1154" s="108"/>
      <c r="AN1154" s="108"/>
    </row>
    <row r="1155" spans="14:40" ht="15" customHeight="1" x14ac:dyDescent="0.3">
      <c r="N1155" s="108"/>
      <c r="AN1155" s="108"/>
    </row>
    <row r="1156" spans="14:40" ht="15" customHeight="1" x14ac:dyDescent="0.3">
      <c r="N1156" s="108"/>
      <c r="AN1156" s="108"/>
    </row>
    <row r="1157" spans="14:40" ht="15" customHeight="1" x14ac:dyDescent="0.3">
      <c r="N1157" s="108"/>
      <c r="AN1157" s="108"/>
    </row>
    <row r="1158" spans="14:40" ht="15" customHeight="1" x14ac:dyDescent="0.3">
      <c r="N1158" s="108"/>
      <c r="AN1158" s="108"/>
    </row>
    <row r="1159" spans="14:40" ht="15" customHeight="1" x14ac:dyDescent="0.3">
      <c r="N1159" s="108"/>
      <c r="AN1159" s="108"/>
    </row>
    <row r="1160" spans="14:40" ht="15" customHeight="1" x14ac:dyDescent="0.3">
      <c r="N1160" s="108"/>
      <c r="AN1160" s="108"/>
    </row>
    <row r="1161" spans="14:40" ht="15" customHeight="1" x14ac:dyDescent="0.3">
      <c r="N1161" s="108"/>
      <c r="AN1161" s="108"/>
    </row>
    <row r="1162" spans="14:40" ht="15" customHeight="1" x14ac:dyDescent="0.3">
      <c r="N1162" s="108"/>
      <c r="AN1162" s="108"/>
    </row>
    <row r="1163" spans="14:40" ht="15" customHeight="1" x14ac:dyDescent="0.3">
      <c r="N1163" s="108"/>
      <c r="AN1163" s="108"/>
    </row>
    <row r="1164" spans="14:40" ht="15" customHeight="1" x14ac:dyDescent="0.3">
      <c r="N1164" s="108"/>
      <c r="AN1164" s="108"/>
    </row>
    <row r="1165" spans="14:40" ht="15" customHeight="1" x14ac:dyDescent="0.3">
      <c r="N1165" s="108"/>
      <c r="AN1165" s="108"/>
    </row>
    <row r="1166" spans="14:40" ht="15" customHeight="1" x14ac:dyDescent="0.3">
      <c r="N1166" s="108"/>
      <c r="AN1166" s="108"/>
    </row>
    <row r="1167" spans="14:40" ht="15" customHeight="1" x14ac:dyDescent="0.3">
      <c r="N1167" s="108"/>
      <c r="AN1167" s="108"/>
    </row>
    <row r="1168" spans="14:40" ht="15" customHeight="1" x14ac:dyDescent="0.3">
      <c r="N1168" s="108"/>
      <c r="AN1168" s="108"/>
    </row>
    <row r="1169" spans="14:40" ht="15" customHeight="1" x14ac:dyDescent="0.3">
      <c r="N1169" s="108"/>
      <c r="AN1169" s="108"/>
    </row>
    <row r="1170" spans="14:40" ht="15" customHeight="1" x14ac:dyDescent="0.3">
      <c r="N1170" s="108"/>
      <c r="AN1170" s="108"/>
    </row>
    <row r="1171" spans="14:40" ht="15" customHeight="1" x14ac:dyDescent="0.3">
      <c r="N1171" s="108"/>
      <c r="AN1171" s="108"/>
    </row>
    <row r="1172" spans="14:40" ht="15" customHeight="1" x14ac:dyDescent="0.3">
      <c r="N1172" s="108"/>
      <c r="AN1172" s="108"/>
    </row>
    <row r="1173" spans="14:40" ht="15" customHeight="1" x14ac:dyDescent="0.3">
      <c r="N1173" s="108"/>
      <c r="AN1173" s="108"/>
    </row>
    <row r="1174" spans="14:40" ht="15" customHeight="1" x14ac:dyDescent="0.3">
      <c r="N1174" s="108"/>
      <c r="AN1174" s="108"/>
    </row>
    <row r="1175" spans="14:40" ht="15" customHeight="1" x14ac:dyDescent="0.3">
      <c r="N1175" s="108"/>
      <c r="AN1175" s="108"/>
    </row>
    <row r="1176" spans="14:40" ht="15" customHeight="1" x14ac:dyDescent="0.3">
      <c r="N1176" s="108"/>
      <c r="AN1176" s="108"/>
    </row>
    <row r="1177" spans="14:40" ht="15" customHeight="1" x14ac:dyDescent="0.3">
      <c r="N1177" s="108"/>
      <c r="AN1177" s="108"/>
    </row>
    <row r="1178" spans="14:40" ht="15" customHeight="1" x14ac:dyDescent="0.3">
      <c r="N1178" s="108"/>
      <c r="AN1178" s="108"/>
    </row>
    <row r="1179" spans="14:40" ht="15" customHeight="1" x14ac:dyDescent="0.3">
      <c r="N1179" s="108"/>
      <c r="AN1179" s="108"/>
    </row>
    <row r="1180" spans="14:40" ht="15" customHeight="1" x14ac:dyDescent="0.3">
      <c r="N1180" s="108"/>
      <c r="AN1180" s="108"/>
    </row>
    <row r="1181" spans="14:40" ht="15" customHeight="1" x14ac:dyDescent="0.3">
      <c r="N1181" s="108"/>
      <c r="AN1181" s="108"/>
    </row>
    <row r="1182" spans="14:40" ht="15" customHeight="1" x14ac:dyDescent="0.3">
      <c r="N1182" s="108"/>
      <c r="AN1182" s="108"/>
    </row>
    <row r="1183" spans="14:40" ht="15" customHeight="1" x14ac:dyDescent="0.3">
      <c r="N1183" s="108"/>
      <c r="AN1183" s="108"/>
    </row>
    <row r="1184" spans="14:40" ht="15" customHeight="1" x14ac:dyDescent="0.3">
      <c r="N1184" s="108"/>
      <c r="AN1184" s="108"/>
    </row>
    <row r="1185" spans="14:40" ht="15" customHeight="1" x14ac:dyDescent="0.3">
      <c r="N1185" s="108"/>
      <c r="AN1185" s="108"/>
    </row>
    <row r="1186" spans="14:40" ht="15" customHeight="1" x14ac:dyDescent="0.3">
      <c r="N1186" s="108"/>
      <c r="AN1186" s="108"/>
    </row>
    <row r="1187" spans="14:40" ht="15" customHeight="1" x14ac:dyDescent="0.3">
      <c r="N1187" s="108"/>
      <c r="AN1187" s="108"/>
    </row>
    <row r="1188" spans="14:40" ht="15" customHeight="1" x14ac:dyDescent="0.3">
      <c r="N1188" s="108"/>
      <c r="AN1188" s="108"/>
    </row>
    <row r="1189" spans="14:40" ht="15" customHeight="1" x14ac:dyDescent="0.3">
      <c r="N1189" s="108"/>
      <c r="AN1189" s="108"/>
    </row>
    <row r="1190" spans="14:40" ht="15" customHeight="1" x14ac:dyDescent="0.3">
      <c r="N1190" s="108"/>
      <c r="AN1190" s="108"/>
    </row>
    <row r="1191" spans="14:40" ht="15" customHeight="1" x14ac:dyDescent="0.3">
      <c r="N1191" s="108"/>
      <c r="AN1191" s="108"/>
    </row>
    <row r="1192" spans="14:40" ht="15" customHeight="1" x14ac:dyDescent="0.3">
      <c r="N1192" s="108"/>
      <c r="AN1192" s="108"/>
    </row>
    <row r="1193" spans="14:40" ht="15" customHeight="1" x14ac:dyDescent="0.3">
      <c r="N1193" s="108"/>
      <c r="AN1193" s="108"/>
    </row>
    <row r="1194" spans="14:40" ht="15" customHeight="1" x14ac:dyDescent="0.3">
      <c r="N1194" s="108"/>
      <c r="AN1194" s="108"/>
    </row>
    <row r="1195" spans="14:40" ht="15" customHeight="1" x14ac:dyDescent="0.3">
      <c r="N1195" s="108"/>
      <c r="AN1195" s="108"/>
    </row>
    <row r="1196" spans="14:40" ht="15" customHeight="1" x14ac:dyDescent="0.3">
      <c r="N1196" s="108"/>
      <c r="AN1196" s="108"/>
    </row>
    <row r="1197" spans="14:40" ht="15" customHeight="1" x14ac:dyDescent="0.3">
      <c r="N1197" s="108"/>
      <c r="AN1197" s="108"/>
    </row>
    <row r="1198" spans="14:40" ht="15" customHeight="1" x14ac:dyDescent="0.3">
      <c r="N1198" s="108"/>
      <c r="AN1198" s="108"/>
    </row>
    <row r="1199" spans="14:40" ht="15" customHeight="1" x14ac:dyDescent="0.3">
      <c r="N1199" s="108"/>
      <c r="AN1199" s="108"/>
    </row>
    <row r="1200" spans="14:40" ht="15" customHeight="1" x14ac:dyDescent="0.3">
      <c r="N1200" s="108"/>
      <c r="AN1200" s="108"/>
    </row>
    <row r="1201" spans="14:40" ht="15" customHeight="1" x14ac:dyDescent="0.3">
      <c r="N1201" s="108"/>
      <c r="AN1201" s="108"/>
    </row>
    <row r="1202" spans="14:40" ht="15" customHeight="1" x14ac:dyDescent="0.3">
      <c r="N1202" s="108"/>
      <c r="AN1202" s="108"/>
    </row>
    <row r="1203" spans="14:40" ht="15" customHeight="1" x14ac:dyDescent="0.3">
      <c r="N1203" s="108"/>
      <c r="AN1203" s="108"/>
    </row>
    <row r="1204" spans="14:40" ht="15" customHeight="1" x14ac:dyDescent="0.3">
      <c r="N1204" s="108"/>
      <c r="AN1204" s="108"/>
    </row>
    <row r="1205" spans="14:40" ht="15" customHeight="1" x14ac:dyDescent="0.3">
      <c r="N1205" s="108"/>
      <c r="AN1205" s="108"/>
    </row>
    <row r="1206" spans="14:40" ht="15" customHeight="1" x14ac:dyDescent="0.3">
      <c r="N1206" s="108"/>
      <c r="AN1206" s="108"/>
    </row>
    <row r="1207" spans="14:40" ht="15" customHeight="1" x14ac:dyDescent="0.3">
      <c r="N1207" s="108"/>
      <c r="AN1207" s="108"/>
    </row>
    <row r="1208" spans="14:40" ht="15" customHeight="1" x14ac:dyDescent="0.3">
      <c r="N1208" s="108"/>
      <c r="AN1208" s="108"/>
    </row>
    <row r="1209" spans="14:40" ht="15" customHeight="1" x14ac:dyDescent="0.3">
      <c r="N1209" s="108"/>
      <c r="AN1209" s="108"/>
    </row>
    <row r="1210" spans="14:40" ht="15" customHeight="1" x14ac:dyDescent="0.3">
      <c r="N1210" s="108"/>
      <c r="AN1210" s="108"/>
    </row>
    <row r="1211" spans="14:40" ht="15" customHeight="1" x14ac:dyDescent="0.3">
      <c r="N1211" s="108"/>
      <c r="AN1211" s="108"/>
    </row>
    <row r="1212" spans="14:40" ht="15" customHeight="1" x14ac:dyDescent="0.3">
      <c r="N1212" s="108"/>
      <c r="AN1212" s="108"/>
    </row>
    <row r="1213" spans="14:40" ht="15" customHeight="1" x14ac:dyDescent="0.3">
      <c r="N1213" s="108"/>
      <c r="AN1213" s="108"/>
    </row>
    <row r="1214" spans="14:40" ht="15" customHeight="1" x14ac:dyDescent="0.3">
      <c r="N1214" s="108"/>
      <c r="AN1214" s="108"/>
    </row>
    <row r="1215" spans="14:40" ht="15" customHeight="1" x14ac:dyDescent="0.3">
      <c r="N1215" s="108"/>
      <c r="AN1215" s="108"/>
    </row>
    <row r="1216" spans="14:40" ht="15" customHeight="1" x14ac:dyDescent="0.3">
      <c r="N1216" s="108"/>
      <c r="AN1216" s="108"/>
    </row>
    <row r="1217" spans="14:40" ht="15" customHeight="1" x14ac:dyDescent="0.3">
      <c r="N1217" s="108"/>
      <c r="AN1217" s="108"/>
    </row>
    <row r="1218" spans="14:40" ht="15" customHeight="1" x14ac:dyDescent="0.3">
      <c r="N1218" s="108"/>
      <c r="AN1218" s="108"/>
    </row>
    <row r="1219" spans="14:40" ht="15" customHeight="1" x14ac:dyDescent="0.3">
      <c r="N1219" s="108"/>
      <c r="AN1219" s="108"/>
    </row>
    <row r="1220" spans="14:40" ht="15" customHeight="1" x14ac:dyDescent="0.3">
      <c r="N1220" s="108"/>
      <c r="AN1220" s="108"/>
    </row>
    <row r="1221" spans="14:40" ht="15" customHeight="1" x14ac:dyDescent="0.3">
      <c r="N1221" s="108"/>
      <c r="AN1221" s="108"/>
    </row>
    <row r="1222" spans="14:40" ht="15" customHeight="1" x14ac:dyDescent="0.3">
      <c r="N1222" s="108"/>
      <c r="AN1222" s="108"/>
    </row>
    <row r="1223" spans="14:40" ht="15" customHeight="1" x14ac:dyDescent="0.3">
      <c r="N1223" s="108"/>
      <c r="AN1223" s="108"/>
    </row>
    <row r="1224" spans="14:40" ht="15" customHeight="1" x14ac:dyDescent="0.3">
      <c r="N1224" s="108"/>
      <c r="AN1224" s="108"/>
    </row>
    <row r="1225" spans="14:40" ht="15" customHeight="1" x14ac:dyDescent="0.3">
      <c r="N1225" s="108"/>
      <c r="AN1225" s="108"/>
    </row>
    <row r="1226" spans="14:40" ht="15" customHeight="1" x14ac:dyDescent="0.3">
      <c r="N1226" s="108"/>
      <c r="AN1226" s="108"/>
    </row>
    <row r="1227" spans="14:40" ht="15" customHeight="1" x14ac:dyDescent="0.3">
      <c r="N1227" s="108"/>
      <c r="AN1227" s="108"/>
    </row>
    <row r="1228" spans="14:40" ht="15" customHeight="1" x14ac:dyDescent="0.3">
      <c r="N1228" s="108"/>
      <c r="AN1228" s="108"/>
    </row>
    <row r="1229" spans="14:40" ht="15" customHeight="1" x14ac:dyDescent="0.3">
      <c r="N1229" s="108"/>
      <c r="AN1229" s="108"/>
    </row>
    <row r="1230" spans="14:40" ht="15" customHeight="1" x14ac:dyDescent="0.3">
      <c r="N1230" s="108"/>
      <c r="AN1230" s="108"/>
    </row>
    <row r="1231" spans="14:40" ht="15" customHeight="1" x14ac:dyDescent="0.3">
      <c r="N1231" s="108"/>
      <c r="AN1231" s="108"/>
    </row>
    <row r="1232" spans="14:40" ht="15" customHeight="1" x14ac:dyDescent="0.3">
      <c r="N1232" s="108"/>
      <c r="AN1232" s="108"/>
    </row>
    <row r="1233" spans="14:40" ht="15" customHeight="1" x14ac:dyDescent="0.3">
      <c r="N1233" s="108"/>
      <c r="AN1233" s="108"/>
    </row>
    <row r="1234" spans="14:40" ht="15" customHeight="1" x14ac:dyDescent="0.3">
      <c r="N1234" s="108"/>
      <c r="AN1234" s="108"/>
    </row>
    <row r="1235" spans="14:40" ht="15" customHeight="1" x14ac:dyDescent="0.3">
      <c r="N1235" s="108"/>
      <c r="AN1235" s="108"/>
    </row>
    <row r="1236" spans="14:40" ht="15" customHeight="1" x14ac:dyDescent="0.3">
      <c r="N1236" s="108"/>
      <c r="AN1236" s="108"/>
    </row>
    <row r="1237" spans="14:40" ht="15" customHeight="1" x14ac:dyDescent="0.3">
      <c r="N1237" s="108"/>
      <c r="AN1237" s="108"/>
    </row>
    <row r="1238" spans="14:40" ht="15" customHeight="1" x14ac:dyDescent="0.3">
      <c r="N1238" s="108"/>
      <c r="AN1238" s="108"/>
    </row>
    <row r="1239" spans="14:40" ht="15" customHeight="1" x14ac:dyDescent="0.3">
      <c r="N1239" s="108"/>
      <c r="AN1239" s="108"/>
    </row>
    <row r="1240" spans="14:40" ht="15" customHeight="1" x14ac:dyDescent="0.3">
      <c r="N1240" s="108"/>
      <c r="AN1240" s="108"/>
    </row>
    <row r="1241" spans="14:40" ht="15" customHeight="1" x14ac:dyDescent="0.3">
      <c r="N1241" s="108"/>
      <c r="AN1241" s="108"/>
    </row>
    <row r="1242" spans="14:40" ht="15" customHeight="1" x14ac:dyDescent="0.3">
      <c r="N1242" s="108"/>
      <c r="AN1242" s="108"/>
    </row>
    <row r="1243" spans="14:40" ht="15" customHeight="1" x14ac:dyDescent="0.3">
      <c r="N1243" s="108"/>
      <c r="AN1243" s="108"/>
    </row>
    <row r="1244" spans="14:40" ht="15" customHeight="1" x14ac:dyDescent="0.3">
      <c r="N1244" s="108"/>
      <c r="AN1244" s="108"/>
    </row>
    <row r="1245" spans="14:40" ht="15" customHeight="1" x14ac:dyDescent="0.3">
      <c r="N1245" s="108"/>
      <c r="AN1245" s="108"/>
    </row>
    <row r="1246" spans="14:40" ht="15" customHeight="1" x14ac:dyDescent="0.3">
      <c r="N1246" s="108"/>
      <c r="AN1246" s="108"/>
    </row>
    <row r="1247" spans="14:40" ht="15" customHeight="1" x14ac:dyDescent="0.3">
      <c r="N1247" s="108"/>
      <c r="AN1247" s="108"/>
    </row>
    <row r="1248" spans="14:40" ht="15" customHeight="1" x14ac:dyDescent="0.3">
      <c r="N1248" s="108"/>
      <c r="AN1248" s="108"/>
    </row>
    <row r="1249" spans="14:40" ht="15" customHeight="1" x14ac:dyDescent="0.3">
      <c r="N1249" s="108"/>
      <c r="AN1249" s="108"/>
    </row>
    <row r="1250" spans="14:40" ht="15" customHeight="1" x14ac:dyDescent="0.3">
      <c r="N1250" s="108"/>
      <c r="AN1250" s="108"/>
    </row>
    <row r="1251" spans="14:40" ht="15" customHeight="1" x14ac:dyDescent="0.3">
      <c r="N1251" s="108"/>
      <c r="AN1251" s="108"/>
    </row>
    <row r="1252" spans="14:40" ht="15" customHeight="1" x14ac:dyDescent="0.3">
      <c r="N1252" s="108"/>
      <c r="AN1252" s="108"/>
    </row>
    <row r="1253" spans="14:40" ht="15" customHeight="1" x14ac:dyDescent="0.3">
      <c r="N1253" s="108"/>
      <c r="AN1253" s="108"/>
    </row>
    <row r="1254" spans="14:40" ht="15" customHeight="1" x14ac:dyDescent="0.3">
      <c r="N1254" s="108"/>
      <c r="AN1254" s="108"/>
    </row>
    <row r="1255" spans="14:40" ht="15" customHeight="1" x14ac:dyDescent="0.3">
      <c r="N1255" s="108"/>
      <c r="AN1255" s="108"/>
    </row>
    <row r="1256" spans="14:40" ht="15" customHeight="1" x14ac:dyDescent="0.3">
      <c r="N1256" s="108"/>
      <c r="AN1256" s="108"/>
    </row>
    <row r="1257" spans="14:40" ht="15" customHeight="1" x14ac:dyDescent="0.3">
      <c r="N1257" s="108"/>
      <c r="AN1257" s="108"/>
    </row>
    <row r="1258" spans="14:40" ht="15" customHeight="1" x14ac:dyDescent="0.3">
      <c r="N1258" s="108"/>
      <c r="AN1258" s="108"/>
    </row>
    <row r="1259" spans="14:40" ht="15" customHeight="1" x14ac:dyDescent="0.3">
      <c r="N1259" s="108"/>
      <c r="AN1259" s="108"/>
    </row>
    <row r="1260" spans="14:40" ht="15" customHeight="1" x14ac:dyDescent="0.3">
      <c r="N1260" s="108"/>
      <c r="AN1260" s="108"/>
    </row>
    <row r="1261" spans="14:40" ht="15" customHeight="1" x14ac:dyDescent="0.3">
      <c r="N1261" s="108"/>
      <c r="AN1261" s="108"/>
    </row>
    <row r="1262" spans="14:40" ht="15" customHeight="1" x14ac:dyDescent="0.3">
      <c r="N1262" s="108"/>
      <c r="AN1262" s="108"/>
    </row>
    <row r="1263" spans="14:40" ht="15" customHeight="1" x14ac:dyDescent="0.3">
      <c r="N1263" s="108"/>
      <c r="AN1263" s="108"/>
    </row>
    <row r="1264" spans="14:40" ht="15" customHeight="1" x14ac:dyDescent="0.3">
      <c r="N1264" s="108"/>
      <c r="AN1264" s="108"/>
    </row>
    <row r="1265" spans="14:40" ht="15" customHeight="1" x14ac:dyDescent="0.3">
      <c r="N1265" s="108"/>
      <c r="AN1265" s="108"/>
    </row>
    <row r="1266" spans="14:40" ht="15" customHeight="1" x14ac:dyDescent="0.3">
      <c r="N1266" s="108"/>
      <c r="AN1266" s="108"/>
    </row>
    <row r="1267" spans="14:40" ht="15" customHeight="1" x14ac:dyDescent="0.3">
      <c r="N1267" s="108"/>
      <c r="AN1267" s="108"/>
    </row>
    <row r="1268" spans="14:40" ht="15" customHeight="1" x14ac:dyDescent="0.3">
      <c r="N1268" s="108"/>
      <c r="AN1268" s="108"/>
    </row>
    <row r="1269" spans="14:40" ht="15" customHeight="1" x14ac:dyDescent="0.3">
      <c r="N1269" s="108"/>
      <c r="AN1269" s="108"/>
    </row>
    <row r="1270" spans="14:40" ht="15" customHeight="1" x14ac:dyDescent="0.3">
      <c r="N1270" s="108"/>
      <c r="AN1270" s="108"/>
    </row>
    <row r="1271" spans="14:40" ht="15" customHeight="1" x14ac:dyDescent="0.3">
      <c r="N1271" s="108"/>
      <c r="AN1271" s="108"/>
    </row>
    <row r="1272" spans="14:40" ht="15" customHeight="1" x14ac:dyDescent="0.3">
      <c r="N1272" s="108"/>
      <c r="AN1272" s="108"/>
    </row>
    <row r="1273" spans="14:40" ht="15" customHeight="1" x14ac:dyDescent="0.3">
      <c r="N1273" s="108"/>
      <c r="AN1273" s="108"/>
    </row>
    <row r="1274" spans="14:40" ht="15" customHeight="1" x14ac:dyDescent="0.3">
      <c r="N1274" s="108"/>
      <c r="AN1274" s="108"/>
    </row>
    <row r="1275" spans="14:40" ht="15" customHeight="1" x14ac:dyDescent="0.3">
      <c r="N1275" s="108"/>
      <c r="AN1275" s="108"/>
    </row>
    <row r="1276" spans="14:40" ht="15" customHeight="1" x14ac:dyDescent="0.3">
      <c r="N1276" s="108"/>
      <c r="AN1276" s="108"/>
    </row>
    <row r="1277" spans="14:40" ht="15" customHeight="1" x14ac:dyDescent="0.3">
      <c r="N1277" s="108"/>
      <c r="AN1277" s="108"/>
    </row>
    <row r="1278" spans="14:40" ht="15" customHeight="1" x14ac:dyDescent="0.3">
      <c r="N1278" s="108"/>
      <c r="AN1278" s="108"/>
    </row>
    <row r="1279" spans="14:40" ht="15" customHeight="1" x14ac:dyDescent="0.3">
      <c r="N1279" s="108"/>
      <c r="AN1279" s="108"/>
    </row>
    <row r="1280" spans="14:40" ht="15" customHeight="1" x14ac:dyDescent="0.3">
      <c r="N1280" s="108"/>
      <c r="AN1280" s="108"/>
    </row>
    <row r="1281" spans="14:40" ht="15" customHeight="1" x14ac:dyDescent="0.3">
      <c r="N1281" s="108"/>
      <c r="AN1281" s="108"/>
    </row>
    <row r="1282" spans="14:40" ht="15" customHeight="1" x14ac:dyDescent="0.3">
      <c r="N1282" s="108"/>
      <c r="AN1282" s="108"/>
    </row>
    <row r="1283" spans="14:40" ht="15" customHeight="1" x14ac:dyDescent="0.3">
      <c r="N1283" s="108"/>
      <c r="AN1283" s="108"/>
    </row>
    <row r="1284" spans="14:40" ht="15" customHeight="1" x14ac:dyDescent="0.3">
      <c r="N1284" s="108"/>
      <c r="AN1284" s="108"/>
    </row>
    <row r="1285" spans="14:40" ht="15" customHeight="1" x14ac:dyDescent="0.3">
      <c r="N1285" s="108"/>
    </row>
    <row r="1286" spans="14:40" ht="15" customHeight="1" x14ac:dyDescent="0.3">
      <c r="N1286" s="108"/>
    </row>
    <row r="1287" spans="14:40" ht="15" customHeight="1" x14ac:dyDescent="0.3">
      <c r="N1287" s="108"/>
    </row>
    <row r="1288" spans="14:40" ht="15" customHeight="1" x14ac:dyDescent="0.3">
      <c r="N1288" s="108"/>
    </row>
    <row r="1289" spans="14:40" ht="15" customHeight="1" x14ac:dyDescent="0.3">
      <c r="N1289" s="108"/>
    </row>
    <row r="1290" spans="14:40" ht="15" customHeight="1" x14ac:dyDescent="0.3">
      <c r="N1290" s="108"/>
    </row>
    <row r="1291" spans="14:40" ht="15" customHeight="1" x14ac:dyDescent="0.3">
      <c r="N1291" s="108"/>
    </row>
    <row r="1292" spans="14:40" ht="15" customHeight="1" x14ac:dyDescent="0.3">
      <c r="N1292" s="108"/>
    </row>
    <row r="1293" spans="14:40" ht="15" customHeight="1" x14ac:dyDescent="0.3">
      <c r="N1293" s="108"/>
    </row>
    <row r="1294" spans="14:40" ht="15" customHeight="1" x14ac:dyDescent="0.3">
      <c r="N1294" s="108"/>
    </row>
    <row r="1295" spans="14:40" ht="15" customHeight="1" x14ac:dyDescent="0.3">
      <c r="N1295" s="108"/>
    </row>
    <row r="1296" spans="14:40" ht="15" customHeight="1" x14ac:dyDescent="0.3">
      <c r="N1296" s="108"/>
    </row>
    <row r="1297" spans="14:14" ht="15" customHeight="1" x14ac:dyDescent="0.3">
      <c r="N1297" s="108"/>
    </row>
    <row r="1298" spans="14:14" ht="15" customHeight="1" x14ac:dyDescent="0.3">
      <c r="N1298" s="108"/>
    </row>
    <row r="1299" spans="14:14" ht="15" customHeight="1" x14ac:dyDescent="0.3">
      <c r="N1299" s="108"/>
    </row>
    <row r="1300" spans="14:14" ht="15" customHeight="1" x14ac:dyDescent="0.3">
      <c r="N1300" s="108"/>
    </row>
    <row r="1301" spans="14:14" ht="15" customHeight="1" x14ac:dyDescent="0.3">
      <c r="N1301" s="108"/>
    </row>
    <row r="1302" spans="14:14" ht="15" customHeight="1" x14ac:dyDescent="0.3">
      <c r="N1302" s="108"/>
    </row>
    <row r="1303" spans="14:14" ht="15" customHeight="1" x14ac:dyDescent="0.3">
      <c r="N1303" s="108"/>
    </row>
    <row r="1304" spans="14:14" ht="15" customHeight="1" x14ac:dyDescent="0.3">
      <c r="N1304" s="108"/>
    </row>
    <row r="1305" spans="14:14" ht="15" customHeight="1" x14ac:dyDescent="0.3">
      <c r="N1305" s="108"/>
    </row>
    <row r="1306" spans="14:14" ht="15" customHeight="1" x14ac:dyDescent="0.3">
      <c r="N1306" s="108"/>
    </row>
    <row r="1307" spans="14:14" ht="15" customHeight="1" x14ac:dyDescent="0.3">
      <c r="N1307" s="108"/>
    </row>
    <row r="1308" spans="14:14" ht="15" customHeight="1" x14ac:dyDescent="0.3">
      <c r="N1308" s="108"/>
    </row>
    <row r="1309" spans="14:14" ht="15" customHeight="1" x14ac:dyDescent="0.3">
      <c r="N1309" s="108"/>
    </row>
    <row r="1310" spans="14:14" ht="15" customHeight="1" x14ac:dyDescent="0.3">
      <c r="N1310" s="108"/>
    </row>
    <row r="1311" spans="14:14" ht="15" customHeight="1" x14ac:dyDescent="0.3">
      <c r="N1311" s="108"/>
    </row>
    <row r="1312" spans="14:14" ht="15" customHeight="1" x14ac:dyDescent="0.3">
      <c r="N1312" s="108"/>
    </row>
    <row r="1313" spans="14:14" ht="15" customHeight="1" x14ac:dyDescent="0.3">
      <c r="N1313" s="108"/>
    </row>
    <row r="1314" spans="14:14" ht="15" customHeight="1" x14ac:dyDescent="0.3">
      <c r="N1314" s="108"/>
    </row>
    <row r="1315" spans="14:14" ht="15" customHeight="1" x14ac:dyDescent="0.3">
      <c r="N1315" s="108"/>
    </row>
    <row r="1316" spans="14:14" ht="15" customHeight="1" x14ac:dyDescent="0.3">
      <c r="N1316" s="108"/>
    </row>
  </sheetData>
  <mergeCells count="9">
    <mergeCell ref="A38:C38"/>
    <mergeCell ref="A42:C42"/>
    <mergeCell ref="A1:C2"/>
    <mergeCell ref="A3:C3"/>
    <mergeCell ref="A4:C4"/>
    <mergeCell ref="A13:C13"/>
    <mergeCell ref="A22:C22"/>
    <mergeCell ref="A34:C34"/>
    <mergeCell ref="A36:C36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7"/>
  <sheetViews>
    <sheetView tabSelected="1" workbookViewId="0">
      <selection activeCell="G19" sqref="G19"/>
    </sheetView>
  </sheetViews>
  <sheetFormatPr defaultColWidth="14.44140625" defaultRowHeight="15" customHeight="1" x14ac:dyDescent="0.3"/>
  <cols>
    <col min="1" max="1" width="31.33203125" style="45" customWidth="1"/>
    <col min="2" max="2" width="32.6640625" style="45" customWidth="1"/>
    <col min="3" max="3" width="9.88671875" style="45" customWidth="1"/>
    <col min="4" max="4" width="11.109375" style="45" customWidth="1"/>
    <col min="5" max="26" width="8.6640625" style="45" customWidth="1"/>
  </cols>
  <sheetData>
    <row r="1" spans="1:26" ht="27.6" customHeight="1" x14ac:dyDescent="0.4">
      <c r="A1" s="153" t="s">
        <v>67</v>
      </c>
      <c r="B1" s="154"/>
      <c r="C1" s="154"/>
      <c r="D1" s="155"/>
    </row>
    <row r="2" spans="1:26" ht="27.6" customHeight="1" x14ac:dyDescent="0.4">
      <c r="A2" s="156" t="s">
        <v>106</v>
      </c>
      <c r="B2" s="144"/>
      <c r="C2" s="144"/>
      <c r="D2" s="157"/>
    </row>
    <row r="3" spans="1:26" ht="13.8" customHeight="1" x14ac:dyDescent="0.35">
      <c r="A3" s="146" t="s">
        <v>44</v>
      </c>
      <c r="B3" s="161"/>
      <c r="C3" s="41"/>
      <c r="D3" s="147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3.8" customHeight="1" x14ac:dyDescent="0.35">
      <c r="A4" s="148" t="s">
        <v>45</v>
      </c>
      <c r="B4" s="42"/>
      <c r="C4" s="41"/>
      <c r="D4" s="149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3.8" customHeight="1" x14ac:dyDescent="0.35">
      <c r="A5" s="148" t="s">
        <v>46</v>
      </c>
      <c r="B5" s="42">
        <v>51850</v>
      </c>
      <c r="C5" s="41"/>
      <c r="D5" s="149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13.8" customHeight="1" x14ac:dyDescent="0.35">
      <c r="A6" s="150" t="s">
        <v>96</v>
      </c>
      <c r="B6" s="42">
        <v>15000</v>
      </c>
      <c r="C6" s="41"/>
      <c r="D6" s="149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14.25" customHeight="1" x14ac:dyDescent="0.35">
      <c r="A7" s="162" t="s">
        <v>47</v>
      </c>
      <c r="B7" s="163">
        <f>SUM(B5:B6)</f>
        <v>66850</v>
      </c>
      <c r="C7" s="164"/>
      <c r="D7" s="165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14.25" customHeight="1" x14ac:dyDescent="0.35">
      <c r="A8" s="148"/>
      <c r="B8" s="42"/>
      <c r="C8" s="41"/>
      <c r="D8" s="149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3.8" customHeight="1" x14ac:dyDescent="0.35">
      <c r="A9" s="148" t="s">
        <v>48</v>
      </c>
      <c r="B9" s="42"/>
      <c r="C9" s="41"/>
      <c r="D9" s="149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3.8" customHeight="1" x14ac:dyDescent="0.35">
      <c r="A10" s="150" t="s">
        <v>97</v>
      </c>
      <c r="B10" s="42">
        <v>10000</v>
      </c>
      <c r="C10" s="41"/>
      <c r="D10" s="149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3.8" customHeight="1" x14ac:dyDescent="0.35">
      <c r="A11" s="150" t="s">
        <v>98</v>
      </c>
      <c r="B11" s="42">
        <v>25000</v>
      </c>
      <c r="C11" s="41"/>
      <c r="D11" s="149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3.8" customHeight="1" x14ac:dyDescent="0.35">
      <c r="A12" s="150" t="s">
        <v>99</v>
      </c>
      <c r="B12" s="42">
        <v>3000</v>
      </c>
      <c r="C12" s="41"/>
      <c r="D12" s="149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3.8" customHeight="1" x14ac:dyDescent="0.35">
      <c r="A13" s="151" t="s">
        <v>49</v>
      </c>
      <c r="B13" s="43">
        <f>SUM(B10:B12)</f>
        <v>38000</v>
      </c>
      <c r="C13" s="41"/>
      <c r="D13" s="149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3.8" customHeight="1" x14ac:dyDescent="0.35">
      <c r="A14" s="148"/>
      <c r="B14" s="42"/>
      <c r="C14" s="41"/>
      <c r="D14" s="149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8.600000000000001" customHeight="1" x14ac:dyDescent="0.35">
      <c r="A15" s="166" t="s">
        <v>50</v>
      </c>
      <c r="B15" s="167">
        <f>B5+B13</f>
        <v>89850</v>
      </c>
      <c r="C15" s="168"/>
      <c r="D15" s="169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4.25" customHeight="1" x14ac:dyDescent="0.35">
      <c r="A16" s="148"/>
      <c r="B16" s="42"/>
      <c r="C16" s="41"/>
      <c r="D16" s="149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0.399999999999999" customHeight="1" x14ac:dyDescent="0.35">
      <c r="A17" s="152" t="s">
        <v>51</v>
      </c>
      <c r="B17" s="42"/>
      <c r="C17" s="41"/>
      <c r="D17" s="149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8.600000000000001" customHeight="1" x14ac:dyDescent="0.35">
      <c r="A18" s="148" t="s">
        <v>52</v>
      </c>
      <c r="B18" s="42"/>
      <c r="C18" s="41"/>
      <c r="D18" s="149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8.600000000000001" customHeight="1" x14ac:dyDescent="0.35">
      <c r="A19" s="150" t="s">
        <v>101</v>
      </c>
      <c r="B19" s="145" t="s">
        <v>102</v>
      </c>
      <c r="C19" s="41"/>
      <c r="D19" s="149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2.8" customHeight="1" x14ac:dyDescent="0.35">
      <c r="A20" s="150" t="s">
        <v>100</v>
      </c>
      <c r="B20" s="42">
        <v>20000</v>
      </c>
      <c r="C20" s="41"/>
      <c r="D20" s="149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0.399999999999999" customHeight="1" x14ac:dyDescent="0.35">
      <c r="A21" s="170" t="s">
        <v>53</v>
      </c>
      <c r="B21" s="171">
        <f>SUM(B18:B20)</f>
        <v>20000</v>
      </c>
      <c r="C21" s="164"/>
      <c r="D21" s="165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4.25" customHeight="1" x14ac:dyDescent="0.35">
      <c r="A22" s="148"/>
      <c r="B22" s="42"/>
      <c r="C22" s="41"/>
      <c r="D22" s="149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8" customHeight="1" x14ac:dyDescent="0.35">
      <c r="A23" s="152" t="s">
        <v>54</v>
      </c>
      <c r="B23" s="44"/>
      <c r="C23" s="41"/>
      <c r="D23" s="149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9.2" customHeight="1" x14ac:dyDescent="0.35">
      <c r="A24" s="150" t="s">
        <v>91</v>
      </c>
      <c r="B24" s="42">
        <v>5000</v>
      </c>
      <c r="C24" s="41"/>
      <c r="D24" s="149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7.399999999999999" customHeight="1" x14ac:dyDescent="0.35">
      <c r="A25" s="150" t="s">
        <v>103</v>
      </c>
      <c r="B25" s="42">
        <v>15000</v>
      </c>
      <c r="C25" s="41"/>
      <c r="D25" s="149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7.399999999999999" customHeight="1" x14ac:dyDescent="0.35">
      <c r="A26" s="150" t="s">
        <v>105</v>
      </c>
      <c r="B26" s="42">
        <v>10000</v>
      </c>
      <c r="C26" s="41"/>
      <c r="D26" s="149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8" customHeight="1" x14ac:dyDescent="0.35">
      <c r="A27" s="150" t="s">
        <v>73</v>
      </c>
      <c r="B27" s="42">
        <v>10000</v>
      </c>
      <c r="C27" s="41"/>
      <c r="D27" s="149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8" customHeight="1" x14ac:dyDescent="0.35">
      <c r="A28" s="150" t="s">
        <v>104</v>
      </c>
      <c r="B28" s="42">
        <v>3000</v>
      </c>
      <c r="C28" s="41"/>
      <c r="D28" s="149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4.25" customHeight="1" x14ac:dyDescent="0.35">
      <c r="A29" s="152" t="s">
        <v>55</v>
      </c>
      <c r="B29" s="44">
        <v>69850</v>
      </c>
      <c r="C29" s="41"/>
      <c r="D29" s="149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4.25" customHeight="1" x14ac:dyDescent="0.35">
      <c r="A30" s="148"/>
      <c r="B30" s="42"/>
      <c r="C30" s="41"/>
      <c r="D30" s="149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4.6" customHeight="1" x14ac:dyDescent="0.35">
      <c r="A31" s="172" t="s">
        <v>56</v>
      </c>
      <c r="B31" s="173">
        <f>B21+B29</f>
        <v>89850</v>
      </c>
      <c r="C31" s="174"/>
      <c r="D31" s="175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4.25" customHeight="1" x14ac:dyDescent="0.3">
      <c r="A32" s="158"/>
      <c r="B32" s="160"/>
      <c r="C32" s="160"/>
      <c r="D32" s="159"/>
    </row>
    <row r="33" spans="2:4" ht="14.25" customHeight="1" x14ac:dyDescent="0.3">
      <c r="B33" s="30"/>
      <c r="C33" s="30"/>
      <c r="D33" s="30"/>
    </row>
    <row r="34" spans="2:4" ht="14.25" customHeight="1" x14ac:dyDescent="0.3">
      <c r="B34" s="30"/>
      <c r="C34" s="30"/>
      <c r="D34" s="30"/>
    </row>
    <row r="35" spans="2:4" ht="14.25" customHeight="1" x14ac:dyDescent="0.3">
      <c r="B35" s="30"/>
      <c r="C35" s="30"/>
      <c r="D35" s="30"/>
    </row>
    <row r="36" spans="2:4" ht="14.25" customHeight="1" x14ac:dyDescent="0.3">
      <c r="B36" s="30"/>
      <c r="C36" s="30"/>
      <c r="D36" s="30"/>
    </row>
    <row r="37" spans="2:4" ht="14.25" customHeight="1" x14ac:dyDescent="0.3">
      <c r="B37" s="30"/>
      <c r="C37" s="30"/>
      <c r="D37" s="30"/>
    </row>
    <row r="38" spans="2:4" ht="14.25" customHeight="1" x14ac:dyDescent="0.3">
      <c r="B38" s="30"/>
      <c r="C38" s="30"/>
      <c r="D38" s="30"/>
    </row>
    <row r="39" spans="2:4" ht="14.25" customHeight="1" x14ac:dyDescent="0.3">
      <c r="B39" s="30"/>
      <c r="C39" s="30"/>
      <c r="D39" s="30"/>
    </row>
    <row r="40" spans="2:4" ht="14.25" customHeight="1" x14ac:dyDescent="0.3">
      <c r="B40" s="30"/>
      <c r="C40" s="30"/>
      <c r="D40" s="30"/>
    </row>
    <row r="41" spans="2:4" ht="14.25" customHeight="1" x14ac:dyDescent="0.3">
      <c r="B41" s="30"/>
      <c r="C41" s="30"/>
      <c r="D41" s="30"/>
    </row>
    <row r="42" spans="2:4" ht="14.25" customHeight="1" x14ac:dyDescent="0.3">
      <c r="B42" s="30"/>
      <c r="C42" s="30"/>
      <c r="D42" s="30"/>
    </row>
    <row r="43" spans="2:4" ht="14.25" customHeight="1" x14ac:dyDescent="0.3">
      <c r="B43" s="30"/>
      <c r="C43" s="30"/>
      <c r="D43" s="30"/>
    </row>
    <row r="44" spans="2:4" ht="14.25" customHeight="1" x14ac:dyDescent="0.3">
      <c r="B44" s="30"/>
      <c r="C44" s="30"/>
      <c r="D44" s="30"/>
    </row>
    <row r="45" spans="2:4" ht="14.25" customHeight="1" x14ac:dyDescent="0.3">
      <c r="B45" s="30"/>
      <c r="C45" s="30"/>
      <c r="D45" s="30"/>
    </row>
    <row r="46" spans="2:4" ht="14.25" customHeight="1" x14ac:dyDescent="0.3">
      <c r="B46" s="30"/>
      <c r="C46" s="30"/>
      <c r="D46" s="30"/>
    </row>
    <row r="47" spans="2:4" ht="14.25" customHeight="1" x14ac:dyDescent="0.3">
      <c r="B47" s="30"/>
      <c r="C47" s="30"/>
      <c r="D47" s="30"/>
    </row>
    <row r="48" spans="2:4" ht="14.25" customHeight="1" x14ac:dyDescent="0.3">
      <c r="B48" s="30"/>
      <c r="C48" s="30"/>
      <c r="D48" s="30"/>
    </row>
    <row r="49" spans="2:4" ht="14.25" customHeight="1" x14ac:dyDescent="0.3">
      <c r="B49" s="30"/>
      <c r="C49" s="30"/>
      <c r="D49" s="30"/>
    </row>
    <row r="50" spans="2:4" ht="14.25" customHeight="1" x14ac:dyDescent="0.3">
      <c r="B50" s="30"/>
      <c r="C50" s="30"/>
      <c r="D50" s="30"/>
    </row>
    <row r="51" spans="2:4" ht="14.25" customHeight="1" x14ac:dyDescent="0.3">
      <c r="B51" s="30"/>
      <c r="C51" s="30"/>
      <c r="D51" s="30"/>
    </row>
    <row r="52" spans="2:4" ht="14.25" customHeight="1" x14ac:dyDescent="0.3">
      <c r="B52" s="30"/>
      <c r="C52" s="30"/>
      <c r="D52" s="30"/>
    </row>
    <row r="53" spans="2:4" ht="14.25" customHeight="1" x14ac:dyDescent="0.3">
      <c r="B53" s="30"/>
      <c r="C53" s="30"/>
      <c r="D53" s="30"/>
    </row>
    <row r="54" spans="2:4" ht="14.25" customHeight="1" x14ac:dyDescent="0.3">
      <c r="B54" s="30"/>
      <c r="C54" s="30"/>
      <c r="D54" s="30"/>
    </row>
    <row r="55" spans="2:4" ht="14.25" customHeight="1" x14ac:dyDescent="0.3">
      <c r="B55" s="30"/>
      <c r="C55" s="30"/>
      <c r="D55" s="30"/>
    </row>
    <row r="56" spans="2:4" ht="14.25" customHeight="1" x14ac:dyDescent="0.3">
      <c r="B56" s="30"/>
      <c r="C56" s="30"/>
      <c r="D56" s="30"/>
    </row>
    <row r="57" spans="2:4" ht="14.25" customHeight="1" x14ac:dyDescent="0.3">
      <c r="B57" s="30"/>
      <c r="C57" s="30"/>
      <c r="D57" s="30"/>
    </row>
    <row r="58" spans="2:4" ht="14.25" customHeight="1" x14ac:dyDescent="0.3">
      <c r="B58" s="30"/>
      <c r="C58" s="30"/>
      <c r="D58" s="30"/>
    </row>
    <row r="59" spans="2:4" ht="14.25" customHeight="1" x14ac:dyDescent="0.3">
      <c r="B59" s="30"/>
      <c r="C59" s="30"/>
      <c r="D59" s="30"/>
    </row>
    <row r="60" spans="2:4" ht="14.25" customHeight="1" x14ac:dyDescent="0.3">
      <c r="B60" s="30"/>
      <c r="C60" s="30"/>
      <c r="D60" s="30"/>
    </row>
    <row r="61" spans="2:4" ht="14.25" customHeight="1" x14ac:dyDescent="0.3">
      <c r="B61" s="30"/>
      <c r="C61" s="30"/>
      <c r="D61" s="30"/>
    </row>
    <row r="62" spans="2:4" ht="14.25" customHeight="1" x14ac:dyDescent="0.3">
      <c r="B62" s="30"/>
      <c r="C62" s="30"/>
      <c r="D62" s="30"/>
    </row>
    <row r="63" spans="2:4" ht="14.25" customHeight="1" x14ac:dyDescent="0.3">
      <c r="B63" s="30"/>
      <c r="C63" s="30"/>
      <c r="D63" s="30"/>
    </row>
    <row r="64" spans="2:4" ht="14.25" customHeight="1" x14ac:dyDescent="0.3">
      <c r="B64" s="30"/>
      <c r="C64" s="30"/>
      <c r="D64" s="30"/>
    </row>
    <row r="65" spans="2:4" ht="14.25" customHeight="1" x14ac:dyDescent="0.3">
      <c r="B65" s="30"/>
      <c r="C65" s="30"/>
      <c r="D65" s="30"/>
    </row>
    <row r="66" spans="2:4" ht="14.25" customHeight="1" x14ac:dyDescent="0.3">
      <c r="B66" s="30"/>
      <c r="C66" s="30"/>
      <c r="D66" s="30"/>
    </row>
    <row r="67" spans="2:4" ht="14.25" customHeight="1" x14ac:dyDescent="0.3">
      <c r="B67" s="30"/>
      <c r="C67" s="30"/>
      <c r="D67" s="30"/>
    </row>
    <row r="68" spans="2:4" ht="14.25" customHeight="1" x14ac:dyDescent="0.3">
      <c r="B68" s="30"/>
      <c r="C68" s="30"/>
      <c r="D68" s="30"/>
    </row>
    <row r="69" spans="2:4" ht="14.25" customHeight="1" x14ac:dyDescent="0.3">
      <c r="B69" s="30"/>
      <c r="C69" s="30"/>
      <c r="D69" s="30"/>
    </row>
    <row r="70" spans="2:4" ht="14.25" customHeight="1" x14ac:dyDescent="0.3">
      <c r="B70" s="30"/>
      <c r="C70" s="30"/>
      <c r="D70" s="30"/>
    </row>
    <row r="71" spans="2:4" ht="14.25" customHeight="1" x14ac:dyDescent="0.3">
      <c r="B71" s="30"/>
      <c r="C71" s="30"/>
      <c r="D71" s="30"/>
    </row>
    <row r="72" spans="2:4" ht="14.25" customHeight="1" x14ac:dyDescent="0.3">
      <c r="B72" s="30"/>
      <c r="C72" s="30"/>
      <c r="D72" s="30"/>
    </row>
    <row r="73" spans="2:4" ht="14.25" customHeight="1" x14ac:dyDescent="0.3">
      <c r="B73" s="30"/>
      <c r="C73" s="30"/>
      <c r="D73" s="30"/>
    </row>
    <row r="74" spans="2:4" ht="14.25" customHeight="1" x14ac:dyDescent="0.3">
      <c r="B74" s="30"/>
      <c r="C74" s="30"/>
      <c r="D74" s="30"/>
    </row>
    <row r="75" spans="2:4" ht="14.25" customHeight="1" x14ac:dyDescent="0.3">
      <c r="B75" s="30"/>
      <c r="C75" s="30"/>
      <c r="D75" s="30"/>
    </row>
    <row r="76" spans="2:4" ht="14.25" customHeight="1" x14ac:dyDescent="0.3">
      <c r="B76" s="30"/>
      <c r="C76" s="30"/>
      <c r="D76" s="30"/>
    </row>
    <row r="77" spans="2:4" ht="14.25" customHeight="1" x14ac:dyDescent="0.3">
      <c r="B77" s="30"/>
      <c r="C77" s="30"/>
      <c r="D77" s="30"/>
    </row>
    <row r="78" spans="2:4" ht="14.25" customHeight="1" x14ac:dyDescent="0.3">
      <c r="B78" s="30"/>
      <c r="C78" s="30"/>
      <c r="D78" s="30"/>
    </row>
    <row r="79" spans="2:4" ht="14.25" customHeight="1" x14ac:dyDescent="0.3">
      <c r="B79" s="30"/>
      <c r="C79" s="30"/>
      <c r="D79" s="30"/>
    </row>
    <row r="80" spans="2:4" ht="14.25" customHeight="1" x14ac:dyDescent="0.3">
      <c r="B80" s="30"/>
      <c r="C80" s="30"/>
      <c r="D80" s="30"/>
    </row>
    <row r="81" spans="2:4" ht="14.25" customHeight="1" x14ac:dyDescent="0.3">
      <c r="B81" s="30"/>
      <c r="C81" s="30"/>
      <c r="D81" s="30"/>
    </row>
    <row r="82" spans="2:4" ht="14.25" customHeight="1" x14ac:dyDescent="0.3">
      <c r="B82" s="30"/>
      <c r="C82" s="30"/>
      <c r="D82" s="30"/>
    </row>
    <row r="83" spans="2:4" ht="14.25" customHeight="1" x14ac:dyDescent="0.3">
      <c r="B83" s="30"/>
      <c r="C83" s="30"/>
      <c r="D83" s="30"/>
    </row>
    <row r="84" spans="2:4" ht="14.25" customHeight="1" x14ac:dyDescent="0.3">
      <c r="B84" s="30"/>
      <c r="C84" s="30"/>
      <c r="D84" s="30"/>
    </row>
    <row r="85" spans="2:4" ht="14.25" customHeight="1" x14ac:dyDescent="0.3">
      <c r="B85" s="30"/>
      <c r="C85" s="30"/>
      <c r="D85" s="30"/>
    </row>
    <row r="86" spans="2:4" ht="14.25" customHeight="1" x14ac:dyDescent="0.3">
      <c r="B86" s="30"/>
      <c r="C86" s="30"/>
      <c r="D86" s="30"/>
    </row>
    <row r="87" spans="2:4" ht="14.25" customHeight="1" x14ac:dyDescent="0.3">
      <c r="B87" s="30"/>
      <c r="C87" s="30"/>
      <c r="D87" s="30"/>
    </row>
    <row r="88" spans="2:4" ht="14.25" customHeight="1" x14ac:dyDescent="0.3">
      <c r="B88" s="30"/>
      <c r="C88" s="30"/>
      <c r="D88" s="30"/>
    </row>
    <row r="89" spans="2:4" ht="14.25" customHeight="1" x14ac:dyDescent="0.3">
      <c r="B89" s="30"/>
      <c r="C89" s="30"/>
      <c r="D89" s="30"/>
    </row>
    <row r="90" spans="2:4" ht="14.25" customHeight="1" x14ac:dyDescent="0.3">
      <c r="B90" s="30"/>
      <c r="C90" s="30"/>
      <c r="D90" s="30"/>
    </row>
    <row r="91" spans="2:4" ht="14.25" customHeight="1" x14ac:dyDescent="0.3">
      <c r="B91" s="30"/>
      <c r="C91" s="30"/>
      <c r="D91" s="30"/>
    </row>
    <row r="92" spans="2:4" ht="14.25" customHeight="1" x14ac:dyDescent="0.3">
      <c r="B92" s="30"/>
      <c r="C92" s="30"/>
      <c r="D92" s="30"/>
    </row>
    <row r="93" spans="2:4" ht="14.25" customHeight="1" x14ac:dyDescent="0.3">
      <c r="B93" s="30"/>
      <c r="C93" s="30"/>
      <c r="D93" s="30"/>
    </row>
    <row r="94" spans="2:4" ht="14.25" customHeight="1" x14ac:dyDescent="0.3">
      <c r="B94" s="30"/>
      <c r="C94" s="30"/>
      <c r="D94" s="30"/>
    </row>
    <row r="95" spans="2:4" ht="14.25" customHeight="1" x14ac:dyDescent="0.3">
      <c r="B95" s="30"/>
      <c r="C95" s="30"/>
      <c r="D95" s="30"/>
    </row>
    <row r="96" spans="2:4" ht="14.25" customHeight="1" x14ac:dyDescent="0.3">
      <c r="B96" s="30"/>
      <c r="C96" s="30"/>
      <c r="D96" s="30"/>
    </row>
    <row r="97" spans="2:4" ht="14.25" customHeight="1" x14ac:dyDescent="0.3">
      <c r="B97" s="30"/>
      <c r="C97" s="30"/>
      <c r="D97" s="30"/>
    </row>
    <row r="98" spans="2:4" ht="14.25" customHeight="1" x14ac:dyDescent="0.3">
      <c r="B98" s="30"/>
      <c r="C98" s="30"/>
      <c r="D98" s="30"/>
    </row>
    <row r="99" spans="2:4" ht="14.25" customHeight="1" x14ac:dyDescent="0.3">
      <c r="B99" s="30"/>
      <c r="C99" s="30"/>
      <c r="D99" s="30"/>
    </row>
    <row r="100" spans="2:4" ht="14.25" customHeight="1" x14ac:dyDescent="0.3">
      <c r="B100" s="30"/>
      <c r="C100" s="30"/>
      <c r="D100" s="30"/>
    </row>
    <row r="101" spans="2:4" ht="14.25" customHeight="1" x14ac:dyDescent="0.3">
      <c r="B101" s="30"/>
      <c r="C101" s="30"/>
      <c r="D101" s="30"/>
    </row>
    <row r="102" spans="2:4" ht="14.25" customHeight="1" x14ac:dyDescent="0.3">
      <c r="B102" s="30"/>
      <c r="C102" s="30"/>
      <c r="D102" s="30"/>
    </row>
    <row r="103" spans="2:4" ht="14.25" customHeight="1" x14ac:dyDescent="0.3">
      <c r="B103" s="30"/>
      <c r="C103" s="30"/>
      <c r="D103" s="30"/>
    </row>
    <row r="104" spans="2:4" ht="14.25" customHeight="1" x14ac:dyDescent="0.3">
      <c r="B104" s="30"/>
      <c r="C104" s="30"/>
      <c r="D104" s="30"/>
    </row>
    <row r="105" spans="2:4" ht="14.25" customHeight="1" x14ac:dyDescent="0.3">
      <c r="B105" s="30"/>
      <c r="C105" s="30"/>
      <c r="D105" s="30"/>
    </row>
    <row r="106" spans="2:4" ht="14.25" customHeight="1" x14ac:dyDescent="0.3">
      <c r="B106" s="30"/>
      <c r="C106" s="30"/>
      <c r="D106" s="30"/>
    </row>
    <row r="107" spans="2:4" ht="14.25" customHeight="1" x14ac:dyDescent="0.3">
      <c r="B107" s="30"/>
      <c r="C107" s="30"/>
      <c r="D107" s="30"/>
    </row>
    <row r="108" spans="2:4" ht="14.25" customHeight="1" x14ac:dyDescent="0.3">
      <c r="B108" s="30"/>
      <c r="C108" s="30"/>
      <c r="D108" s="30"/>
    </row>
    <row r="109" spans="2:4" ht="14.25" customHeight="1" x14ac:dyDescent="0.3">
      <c r="B109" s="30"/>
      <c r="C109" s="30"/>
      <c r="D109" s="30"/>
    </row>
    <row r="110" spans="2:4" ht="14.25" customHeight="1" x14ac:dyDescent="0.3">
      <c r="B110" s="30"/>
      <c r="C110" s="30"/>
      <c r="D110" s="30"/>
    </row>
    <row r="111" spans="2:4" ht="14.25" customHeight="1" x14ac:dyDescent="0.3">
      <c r="B111" s="30"/>
      <c r="C111" s="30"/>
      <c r="D111" s="30"/>
    </row>
    <row r="112" spans="2:4" ht="14.25" customHeight="1" x14ac:dyDescent="0.3">
      <c r="B112" s="30"/>
      <c r="C112" s="30"/>
      <c r="D112" s="30"/>
    </row>
    <row r="113" spans="2:4" ht="14.25" customHeight="1" x14ac:dyDescent="0.3">
      <c r="B113" s="30"/>
      <c r="C113" s="30"/>
      <c r="D113" s="30"/>
    </row>
    <row r="114" spans="2:4" ht="14.25" customHeight="1" x14ac:dyDescent="0.3">
      <c r="B114" s="30"/>
      <c r="C114" s="30"/>
      <c r="D114" s="30"/>
    </row>
    <row r="115" spans="2:4" ht="14.25" customHeight="1" x14ac:dyDescent="0.3">
      <c r="B115" s="30"/>
      <c r="C115" s="30"/>
      <c r="D115" s="30"/>
    </row>
    <row r="116" spans="2:4" ht="14.25" customHeight="1" x14ac:dyDescent="0.3">
      <c r="B116" s="30"/>
      <c r="C116" s="30"/>
      <c r="D116" s="30"/>
    </row>
    <row r="117" spans="2:4" ht="14.25" customHeight="1" x14ac:dyDescent="0.3">
      <c r="B117" s="30"/>
      <c r="C117" s="30"/>
      <c r="D117" s="30"/>
    </row>
    <row r="118" spans="2:4" ht="14.25" customHeight="1" x14ac:dyDescent="0.3">
      <c r="B118" s="30"/>
      <c r="C118" s="30"/>
      <c r="D118" s="30"/>
    </row>
    <row r="119" spans="2:4" ht="14.25" customHeight="1" x14ac:dyDescent="0.3">
      <c r="B119" s="30"/>
      <c r="C119" s="30"/>
      <c r="D119" s="30"/>
    </row>
    <row r="120" spans="2:4" ht="14.25" customHeight="1" x14ac:dyDescent="0.3">
      <c r="B120" s="30"/>
      <c r="C120" s="30"/>
      <c r="D120" s="30"/>
    </row>
    <row r="121" spans="2:4" ht="14.25" customHeight="1" x14ac:dyDescent="0.3">
      <c r="B121" s="30"/>
      <c r="C121" s="30"/>
      <c r="D121" s="30"/>
    </row>
    <row r="122" spans="2:4" ht="14.25" customHeight="1" x14ac:dyDescent="0.3">
      <c r="B122" s="30"/>
      <c r="C122" s="30"/>
      <c r="D122" s="30"/>
    </row>
    <row r="123" spans="2:4" ht="14.25" customHeight="1" x14ac:dyDescent="0.3">
      <c r="B123" s="30"/>
      <c r="C123" s="30"/>
      <c r="D123" s="30"/>
    </row>
    <row r="124" spans="2:4" ht="14.25" customHeight="1" x14ac:dyDescent="0.3">
      <c r="B124" s="30"/>
      <c r="C124" s="30"/>
      <c r="D124" s="30"/>
    </row>
    <row r="125" spans="2:4" ht="14.25" customHeight="1" x14ac:dyDescent="0.3">
      <c r="B125" s="30"/>
      <c r="C125" s="30"/>
      <c r="D125" s="30"/>
    </row>
    <row r="126" spans="2:4" ht="14.25" customHeight="1" x14ac:dyDescent="0.3">
      <c r="B126" s="30"/>
      <c r="C126" s="30"/>
      <c r="D126" s="30"/>
    </row>
    <row r="127" spans="2:4" ht="14.25" customHeight="1" x14ac:dyDescent="0.3">
      <c r="B127" s="30"/>
      <c r="C127" s="30"/>
      <c r="D127" s="30"/>
    </row>
    <row r="128" spans="2:4" ht="14.25" customHeight="1" x14ac:dyDescent="0.3">
      <c r="B128" s="30"/>
      <c r="C128" s="30"/>
      <c r="D128" s="30"/>
    </row>
    <row r="129" spans="2:4" ht="14.25" customHeight="1" x14ac:dyDescent="0.3">
      <c r="B129" s="30"/>
      <c r="C129" s="30"/>
      <c r="D129" s="30"/>
    </row>
    <row r="130" spans="2:4" ht="14.25" customHeight="1" x14ac:dyDescent="0.3">
      <c r="B130" s="30"/>
      <c r="C130" s="30"/>
      <c r="D130" s="30"/>
    </row>
    <row r="131" spans="2:4" ht="14.25" customHeight="1" x14ac:dyDescent="0.3">
      <c r="B131" s="30"/>
      <c r="C131" s="30"/>
      <c r="D131" s="30"/>
    </row>
    <row r="132" spans="2:4" ht="14.25" customHeight="1" x14ac:dyDescent="0.3">
      <c r="B132" s="30"/>
      <c r="C132" s="30"/>
      <c r="D132" s="30"/>
    </row>
    <row r="133" spans="2:4" ht="14.25" customHeight="1" x14ac:dyDescent="0.3">
      <c r="B133" s="30"/>
      <c r="C133" s="30"/>
      <c r="D133" s="30"/>
    </row>
    <row r="134" spans="2:4" ht="14.25" customHeight="1" x14ac:dyDescent="0.3">
      <c r="B134" s="30"/>
      <c r="C134" s="30"/>
      <c r="D134" s="30"/>
    </row>
    <row r="135" spans="2:4" ht="14.25" customHeight="1" x14ac:dyDescent="0.3">
      <c r="B135" s="30"/>
      <c r="C135" s="30"/>
      <c r="D135" s="30"/>
    </row>
    <row r="136" spans="2:4" ht="14.25" customHeight="1" x14ac:dyDescent="0.3">
      <c r="B136" s="30"/>
      <c r="C136" s="30"/>
      <c r="D136" s="30"/>
    </row>
    <row r="137" spans="2:4" ht="14.25" customHeight="1" x14ac:dyDescent="0.3">
      <c r="B137" s="30"/>
      <c r="C137" s="30"/>
      <c r="D137" s="30"/>
    </row>
    <row r="138" spans="2:4" ht="14.25" customHeight="1" x14ac:dyDescent="0.3">
      <c r="B138" s="30"/>
      <c r="C138" s="30"/>
      <c r="D138" s="30"/>
    </row>
    <row r="139" spans="2:4" ht="14.25" customHeight="1" x14ac:dyDescent="0.3">
      <c r="B139" s="30"/>
      <c r="C139" s="30"/>
      <c r="D139" s="30"/>
    </row>
    <row r="140" spans="2:4" ht="14.25" customHeight="1" x14ac:dyDescent="0.3">
      <c r="B140" s="30"/>
      <c r="C140" s="30"/>
      <c r="D140" s="30"/>
    </row>
    <row r="141" spans="2:4" ht="14.25" customHeight="1" x14ac:dyDescent="0.3">
      <c r="B141" s="30"/>
      <c r="C141" s="30"/>
      <c r="D141" s="30"/>
    </row>
    <row r="142" spans="2:4" ht="14.25" customHeight="1" x14ac:dyDescent="0.3">
      <c r="B142" s="30"/>
      <c r="C142" s="30"/>
      <c r="D142" s="30"/>
    </row>
    <row r="143" spans="2:4" ht="14.25" customHeight="1" x14ac:dyDescent="0.3">
      <c r="B143" s="30"/>
      <c r="C143" s="30"/>
      <c r="D143" s="30"/>
    </row>
    <row r="144" spans="2:4" ht="14.25" customHeight="1" x14ac:dyDescent="0.3">
      <c r="B144" s="30"/>
      <c r="C144" s="30"/>
      <c r="D144" s="30"/>
    </row>
    <row r="145" spans="2:4" ht="14.25" customHeight="1" x14ac:dyDescent="0.3">
      <c r="B145" s="30"/>
      <c r="C145" s="30"/>
      <c r="D145" s="30"/>
    </row>
    <row r="146" spans="2:4" ht="14.25" customHeight="1" x14ac:dyDescent="0.3">
      <c r="B146" s="30"/>
      <c r="C146" s="30"/>
      <c r="D146" s="30"/>
    </row>
    <row r="147" spans="2:4" ht="14.25" customHeight="1" x14ac:dyDescent="0.3">
      <c r="B147" s="30"/>
      <c r="C147" s="30"/>
      <c r="D147" s="30"/>
    </row>
    <row r="148" spans="2:4" ht="14.25" customHeight="1" x14ac:dyDescent="0.3">
      <c r="B148" s="30"/>
      <c r="C148" s="30"/>
      <c r="D148" s="30"/>
    </row>
    <row r="149" spans="2:4" ht="14.25" customHeight="1" x14ac:dyDescent="0.3">
      <c r="B149" s="30"/>
      <c r="C149" s="30"/>
      <c r="D149" s="30"/>
    </row>
    <row r="150" spans="2:4" ht="14.25" customHeight="1" x14ac:dyDescent="0.3">
      <c r="B150" s="30"/>
      <c r="C150" s="30"/>
      <c r="D150" s="30"/>
    </row>
    <row r="151" spans="2:4" ht="14.25" customHeight="1" x14ac:dyDescent="0.3">
      <c r="B151" s="30"/>
      <c r="C151" s="30"/>
      <c r="D151" s="30"/>
    </row>
    <row r="152" spans="2:4" ht="14.25" customHeight="1" x14ac:dyDescent="0.3">
      <c r="B152" s="30"/>
      <c r="C152" s="30"/>
      <c r="D152" s="30"/>
    </row>
    <row r="153" spans="2:4" ht="14.25" customHeight="1" x14ac:dyDescent="0.3">
      <c r="B153" s="30"/>
      <c r="C153" s="30"/>
      <c r="D153" s="30"/>
    </row>
    <row r="154" spans="2:4" ht="14.25" customHeight="1" x14ac:dyDescent="0.3">
      <c r="B154" s="30"/>
      <c r="C154" s="30"/>
      <c r="D154" s="30"/>
    </row>
    <row r="155" spans="2:4" ht="14.25" customHeight="1" x14ac:dyDescent="0.3">
      <c r="B155" s="30"/>
      <c r="C155" s="30"/>
      <c r="D155" s="30"/>
    </row>
    <row r="156" spans="2:4" ht="14.25" customHeight="1" x14ac:dyDescent="0.3">
      <c r="B156" s="30"/>
      <c r="C156" s="30"/>
      <c r="D156" s="30"/>
    </row>
    <row r="157" spans="2:4" ht="14.25" customHeight="1" x14ac:dyDescent="0.3">
      <c r="B157" s="30"/>
      <c r="C157" s="30"/>
      <c r="D157" s="30"/>
    </row>
    <row r="158" spans="2:4" ht="14.25" customHeight="1" x14ac:dyDescent="0.3">
      <c r="B158" s="30"/>
      <c r="C158" s="30"/>
      <c r="D158" s="30"/>
    </row>
    <row r="159" spans="2:4" ht="14.25" customHeight="1" x14ac:dyDescent="0.3">
      <c r="B159" s="30"/>
      <c r="C159" s="30"/>
      <c r="D159" s="30"/>
    </row>
    <row r="160" spans="2:4" ht="14.25" customHeight="1" x14ac:dyDescent="0.3">
      <c r="B160" s="30"/>
      <c r="C160" s="30"/>
      <c r="D160" s="30"/>
    </row>
    <row r="161" spans="2:4" ht="14.25" customHeight="1" x14ac:dyDescent="0.3">
      <c r="B161" s="30"/>
      <c r="C161" s="30"/>
      <c r="D161" s="30"/>
    </row>
    <row r="162" spans="2:4" ht="14.25" customHeight="1" x14ac:dyDescent="0.3">
      <c r="B162" s="30"/>
      <c r="C162" s="30"/>
      <c r="D162" s="30"/>
    </row>
    <row r="163" spans="2:4" ht="14.25" customHeight="1" x14ac:dyDescent="0.3">
      <c r="B163" s="30"/>
      <c r="C163" s="30"/>
      <c r="D163" s="30"/>
    </row>
    <row r="164" spans="2:4" ht="14.25" customHeight="1" x14ac:dyDescent="0.3">
      <c r="B164" s="30"/>
      <c r="C164" s="30"/>
      <c r="D164" s="30"/>
    </row>
    <row r="165" spans="2:4" ht="14.25" customHeight="1" x14ac:dyDescent="0.3">
      <c r="B165" s="30"/>
      <c r="C165" s="30"/>
      <c r="D165" s="30"/>
    </row>
    <row r="166" spans="2:4" ht="14.25" customHeight="1" x14ac:dyDescent="0.3">
      <c r="B166" s="30"/>
      <c r="C166" s="30"/>
      <c r="D166" s="30"/>
    </row>
    <row r="167" spans="2:4" ht="14.25" customHeight="1" x14ac:dyDescent="0.3">
      <c r="B167" s="30"/>
      <c r="C167" s="30"/>
      <c r="D167" s="30"/>
    </row>
    <row r="168" spans="2:4" ht="14.25" customHeight="1" x14ac:dyDescent="0.3">
      <c r="B168" s="30"/>
      <c r="C168" s="30"/>
      <c r="D168" s="30"/>
    </row>
    <row r="169" spans="2:4" ht="14.25" customHeight="1" x14ac:dyDescent="0.3">
      <c r="B169" s="30"/>
      <c r="C169" s="30"/>
      <c r="D169" s="30"/>
    </row>
    <row r="170" spans="2:4" ht="14.25" customHeight="1" x14ac:dyDescent="0.3">
      <c r="B170" s="30"/>
      <c r="C170" s="30"/>
      <c r="D170" s="30"/>
    </row>
    <row r="171" spans="2:4" ht="14.25" customHeight="1" x14ac:dyDescent="0.3">
      <c r="B171" s="30"/>
      <c r="C171" s="30"/>
      <c r="D171" s="30"/>
    </row>
    <row r="172" spans="2:4" ht="14.25" customHeight="1" x14ac:dyDescent="0.3">
      <c r="B172" s="30"/>
      <c r="C172" s="30"/>
      <c r="D172" s="30"/>
    </row>
    <row r="173" spans="2:4" ht="14.25" customHeight="1" x14ac:dyDescent="0.3">
      <c r="B173" s="30"/>
      <c r="C173" s="30"/>
      <c r="D173" s="30"/>
    </row>
    <row r="174" spans="2:4" ht="14.25" customHeight="1" x14ac:dyDescent="0.3">
      <c r="B174" s="30"/>
      <c r="C174" s="30"/>
      <c r="D174" s="30"/>
    </row>
    <row r="175" spans="2:4" ht="14.25" customHeight="1" x14ac:dyDescent="0.3">
      <c r="B175" s="30"/>
      <c r="C175" s="30"/>
      <c r="D175" s="30"/>
    </row>
    <row r="176" spans="2:4" ht="14.25" customHeight="1" x14ac:dyDescent="0.3">
      <c r="B176" s="30"/>
      <c r="C176" s="30"/>
      <c r="D176" s="30"/>
    </row>
    <row r="177" spans="2:4" ht="14.25" customHeight="1" x14ac:dyDescent="0.3">
      <c r="B177" s="30"/>
      <c r="C177" s="30"/>
      <c r="D177" s="30"/>
    </row>
    <row r="178" spans="2:4" ht="14.25" customHeight="1" x14ac:dyDescent="0.3">
      <c r="B178" s="30"/>
      <c r="C178" s="30"/>
      <c r="D178" s="30"/>
    </row>
    <row r="179" spans="2:4" ht="14.25" customHeight="1" x14ac:dyDescent="0.3">
      <c r="B179" s="30"/>
      <c r="C179" s="30"/>
      <c r="D179" s="30"/>
    </row>
    <row r="180" spans="2:4" ht="14.25" customHeight="1" x14ac:dyDescent="0.3">
      <c r="B180" s="30"/>
      <c r="C180" s="30"/>
      <c r="D180" s="30"/>
    </row>
    <row r="181" spans="2:4" ht="14.25" customHeight="1" x14ac:dyDescent="0.3">
      <c r="B181" s="30"/>
      <c r="C181" s="30"/>
      <c r="D181" s="30"/>
    </row>
    <row r="182" spans="2:4" ht="14.25" customHeight="1" x14ac:dyDescent="0.3">
      <c r="B182" s="30"/>
      <c r="C182" s="30"/>
      <c r="D182" s="30"/>
    </row>
    <row r="183" spans="2:4" ht="14.25" customHeight="1" x14ac:dyDescent="0.3">
      <c r="B183" s="30"/>
      <c r="C183" s="30"/>
      <c r="D183" s="30"/>
    </row>
    <row r="184" spans="2:4" ht="14.25" customHeight="1" x14ac:dyDescent="0.3">
      <c r="B184" s="30"/>
      <c r="C184" s="30"/>
      <c r="D184" s="30"/>
    </row>
    <row r="185" spans="2:4" ht="14.25" customHeight="1" x14ac:dyDescent="0.3">
      <c r="B185" s="30"/>
      <c r="C185" s="30"/>
      <c r="D185" s="30"/>
    </row>
    <row r="186" spans="2:4" ht="14.25" customHeight="1" x14ac:dyDescent="0.3">
      <c r="B186" s="30"/>
      <c r="C186" s="30"/>
      <c r="D186" s="30"/>
    </row>
    <row r="187" spans="2:4" ht="14.25" customHeight="1" x14ac:dyDescent="0.3">
      <c r="B187" s="30"/>
      <c r="C187" s="30"/>
      <c r="D187" s="30"/>
    </row>
    <row r="188" spans="2:4" ht="14.25" customHeight="1" x14ac:dyDescent="0.3">
      <c r="B188" s="30"/>
      <c r="C188" s="30"/>
      <c r="D188" s="30"/>
    </row>
    <row r="189" spans="2:4" ht="14.25" customHeight="1" x14ac:dyDescent="0.3">
      <c r="B189" s="30"/>
      <c r="C189" s="30"/>
      <c r="D189" s="30"/>
    </row>
    <row r="190" spans="2:4" ht="14.25" customHeight="1" x14ac:dyDescent="0.3">
      <c r="B190" s="30"/>
      <c r="C190" s="30"/>
      <c r="D190" s="30"/>
    </row>
    <row r="191" spans="2:4" ht="14.25" customHeight="1" x14ac:dyDescent="0.3">
      <c r="B191" s="30"/>
      <c r="C191" s="30"/>
      <c r="D191" s="30"/>
    </row>
    <row r="192" spans="2:4" ht="14.25" customHeight="1" x14ac:dyDescent="0.3">
      <c r="B192" s="30"/>
      <c r="C192" s="30"/>
      <c r="D192" s="30"/>
    </row>
    <row r="193" spans="2:4" ht="14.25" customHeight="1" x14ac:dyDescent="0.3">
      <c r="B193" s="30"/>
      <c r="C193" s="30"/>
      <c r="D193" s="30"/>
    </row>
    <row r="194" spans="2:4" ht="14.25" customHeight="1" x14ac:dyDescent="0.3">
      <c r="B194" s="30"/>
      <c r="C194" s="30"/>
      <c r="D194" s="30"/>
    </row>
    <row r="195" spans="2:4" ht="14.25" customHeight="1" x14ac:dyDescent="0.3">
      <c r="B195" s="30"/>
      <c r="C195" s="30"/>
      <c r="D195" s="30"/>
    </row>
    <row r="196" spans="2:4" ht="14.25" customHeight="1" x14ac:dyDescent="0.3">
      <c r="B196" s="30"/>
      <c r="C196" s="30"/>
      <c r="D196" s="30"/>
    </row>
    <row r="197" spans="2:4" ht="14.25" customHeight="1" x14ac:dyDescent="0.3">
      <c r="B197" s="30"/>
      <c r="C197" s="30"/>
      <c r="D197" s="30"/>
    </row>
    <row r="198" spans="2:4" ht="14.25" customHeight="1" x14ac:dyDescent="0.3">
      <c r="B198" s="30"/>
      <c r="C198" s="30"/>
      <c r="D198" s="30"/>
    </row>
    <row r="199" spans="2:4" ht="14.25" customHeight="1" x14ac:dyDescent="0.3">
      <c r="B199" s="30"/>
      <c r="C199" s="30"/>
      <c r="D199" s="30"/>
    </row>
    <row r="200" spans="2:4" ht="14.25" customHeight="1" x14ac:dyDescent="0.3">
      <c r="B200" s="30"/>
      <c r="C200" s="30"/>
      <c r="D200" s="30"/>
    </row>
    <row r="201" spans="2:4" ht="14.25" customHeight="1" x14ac:dyDescent="0.3">
      <c r="B201" s="30"/>
      <c r="C201" s="30"/>
      <c r="D201" s="30"/>
    </row>
    <row r="202" spans="2:4" ht="14.25" customHeight="1" x14ac:dyDescent="0.3">
      <c r="B202" s="30"/>
      <c r="C202" s="30"/>
      <c r="D202" s="30"/>
    </row>
    <row r="203" spans="2:4" ht="14.25" customHeight="1" x14ac:dyDescent="0.3">
      <c r="B203" s="30"/>
      <c r="C203" s="30"/>
      <c r="D203" s="30"/>
    </row>
    <row r="204" spans="2:4" ht="14.25" customHeight="1" x14ac:dyDescent="0.3">
      <c r="B204" s="30"/>
      <c r="C204" s="30"/>
      <c r="D204" s="30"/>
    </row>
    <row r="205" spans="2:4" ht="14.25" customHeight="1" x14ac:dyDescent="0.3">
      <c r="B205" s="30"/>
      <c r="C205" s="30"/>
      <c r="D205" s="30"/>
    </row>
    <row r="206" spans="2:4" ht="14.25" customHeight="1" x14ac:dyDescent="0.3">
      <c r="B206" s="30"/>
      <c r="C206" s="30"/>
      <c r="D206" s="30"/>
    </row>
    <row r="207" spans="2:4" ht="14.25" customHeight="1" x14ac:dyDescent="0.3">
      <c r="B207" s="30"/>
      <c r="C207" s="30"/>
      <c r="D207" s="30"/>
    </row>
    <row r="208" spans="2:4" ht="14.25" customHeight="1" x14ac:dyDescent="0.3">
      <c r="B208" s="30"/>
      <c r="C208" s="30"/>
      <c r="D208" s="30"/>
    </row>
    <row r="209" spans="2:4" ht="14.25" customHeight="1" x14ac:dyDescent="0.3">
      <c r="B209" s="30"/>
      <c r="C209" s="30"/>
      <c r="D209" s="30"/>
    </row>
    <row r="210" spans="2:4" ht="14.25" customHeight="1" x14ac:dyDescent="0.3">
      <c r="B210" s="30"/>
      <c r="C210" s="30"/>
      <c r="D210" s="30"/>
    </row>
    <row r="211" spans="2:4" ht="14.25" customHeight="1" x14ac:dyDescent="0.3">
      <c r="B211" s="30"/>
      <c r="C211" s="30"/>
      <c r="D211" s="30"/>
    </row>
    <row r="212" spans="2:4" ht="14.25" customHeight="1" x14ac:dyDescent="0.3">
      <c r="B212" s="30"/>
      <c r="C212" s="30"/>
      <c r="D212" s="30"/>
    </row>
    <row r="213" spans="2:4" ht="14.25" customHeight="1" x14ac:dyDescent="0.3">
      <c r="B213" s="30"/>
      <c r="C213" s="30"/>
      <c r="D213" s="30"/>
    </row>
    <row r="214" spans="2:4" ht="14.25" customHeight="1" x14ac:dyDescent="0.3">
      <c r="B214" s="30"/>
      <c r="C214" s="30"/>
      <c r="D214" s="30"/>
    </row>
    <row r="215" spans="2:4" ht="14.25" customHeight="1" x14ac:dyDescent="0.3">
      <c r="B215" s="30"/>
      <c r="C215" s="30"/>
      <c r="D215" s="30"/>
    </row>
    <row r="216" spans="2:4" ht="14.25" customHeight="1" x14ac:dyDescent="0.3">
      <c r="B216" s="30"/>
      <c r="C216" s="30"/>
      <c r="D216" s="30"/>
    </row>
    <row r="217" spans="2:4" ht="14.25" customHeight="1" x14ac:dyDescent="0.3">
      <c r="B217" s="30"/>
      <c r="C217" s="30"/>
      <c r="D217" s="30"/>
    </row>
    <row r="218" spans="2:4" ht="14.25" customHeight="1" x14ac:dyDescent="0.3">
      <c r="B218" s="30"/>
      <c r="C218" s="30"/>
      <c r="D218" s="30"/>
    </row>
    <row r="219" spans="2:4" ht="14.25" customHeight="1" x14ac:dyDescent="0.3">
      <c r="B219" s="30"/>
      <c r="C219" s="30"/>
      <c r="D219" s="30"/>
    </row>
    <row r="220" spans="2:4" ht="14.25" customHeight="1" x14ac:dyDescent="0.3">
      <c r="B220" s="30"/>
      <c r="C220" s="30"/>
      <c r="D220" s="30"/>
    </row>
    <row r="221" spans="2:4" ht="14.25" customHeight="1" x14ac:dyDescent="0.3">
      <c r="B221" s="30"/>
      <c r="C221" s="30"/>
      <c r="D221" s="30"/>
    </row>
    <row r="222" spans="2:4" ht="14.25" customHeight="1" x14ac:dyDescent="0.3">
      <c r="B222" s="30"/>
      <c r="C222" s="30"/>
      <c r="D222" s="30"/>
    </row>
    <row r="223" spans="2:4" ht="14.25" customHeight="1" x14ac:dyDescent="0.3">
      <c r="B223" s="30"/>
      <c r="C223" s="30"/>
      <c r="D223" s="30"/>
    </row>
    <row r="224" spans="2:4" ht="14.25" customHeight="1" x14ac:dyDescent="0.3">
      <c r="B224" s="30"/>
      <c r="C224" s="30"/>
      <c r="D224" s="30"/>
    </row>
    <row r="225" spans="2:4" ht="14.25" customHeight="1" x14ac:dyDescent="0.3">
      <c r="B225" s="30"/>
      <c r="C225" s="30"/>
      <c r="D225" s="30"/>
    </row>
    <row r="226" spans="2:4" ht="14.25" customHeight="1" x14ac:dyDescent="0.3">
      <c r="B226" s="30"/>
      <c r="C226" s="30"/>
      <c r="D226" s="30"/>
    </row>
    <row r="227" spans="2:4" ht="14.25" customHeight="1" x14ac:dyDescent="0.3">
      <c r="B227" s="30"/>
      <c r="C227" s="30"/>
      <c r="D227" s="30"/>
    </row>
    <row r="228" spans="2:4" ht="14.25" customHeight="1" x14ac:dyDescent="0.3">
      <c r="B228" s="30"/>
      <c r="C228" s="30"/>
      <c r="D228" s="30"/>
    </row>
    <row r="229" spans="2:4" ht="14.25" customHeight="1" x14ac:dyDescent="0.3">
      <c r="B229" s="30"/>
      <c r="C229" s="30"/>
      <c r="D229" s="30"/>
    </row>
    <row r="230" spans="2:4" ht="14.25" customHeight="1" x14ac:dyDescent="0.3">
      <c r="B230" s="30"/>
      <c r="C230" s="30"/>
      <c r="D230" s="30"/>
    </row>
    <row r="231" spans="2:4" ht="14.25" customHeight="1" x14ac:dyDescent="0.3">
      <c r="B231" s="30"/>
      <c r="C231" s="30"/>
      <c r="D231" s="30"/>
    </row>
    <row r="232" spans="2:4" ht="14.25" customHeight="1" x14ac:dyDescent="0.3">
      <c r="B232" s="30"/>
      <c r="C232" s="30"/>
      <c r="D232" s="30"/>
    </row>
    <row r="233" spans="2:4" ht="14.25" customHeight="1" x14ac:dyDescent="0.3">
      <c r="B233" s="30"/>
      <c r="C233" s="30"/>
      <c r="D233" s="30"/>
    </row>
    <row r="234" spans="2:4" ht="14.25" customHeight="1" x14ac:dyDescent="0.3">
      <c r="B234" s="30"/>
      <c r="C234" s="30"/>
      <c r="D234" s="30"/>
    </row>
    <row r="235" spans="2:4" ht="14.25" customHeight="1" x14ac:dyDescent="0.3">
      <c r="B235" s="30"/>
      <c r="C235" s="30"/>
      <c r="D235" s="30"/>
    </row>
    <row r="236" spans="2:4" ht="14.25" customHeight="1" x14ac:dyDescent="0.3">
      <c r="B236" s="30"/>
      <c r="C236" s="30"/>
      <c r="D236" s="30"/>
    </row>
    <row r="237" spans="2:4" ht="14.25" customHeight="1" x14ac:dyDescent="0.3">
      <c r="B237" s="30"/>
      <c r="C237" s="30"/>
      <c r="D237" s="30"/>
    </row>
    <row r="238" spans="2:4" ht="14.25" customHeight="1" x14ac:dyDescent="0.3">
      <c r="B238" s="30"/>
      <c r="C238" s="30"/>
      <c r="D238" s="30"/>
    </row>
    <row r="239" spans="2:4" ht="14.25" customHeight="1" x14ac:dyDescent="0.3">
      <c r="B239" s="30"/>
      <c r="C239" s="30"/>
      <c r="D239" s="30"/>
    </row>
    <row r="240" spans="2:4" ht="14.25" customHeight="1" x14ac:dyDescent="0.3">
      <c r="B240" s="30"/>
      <c r="C240" s="30"/>
      <c r="D240" s="30"/>
    </row>
    <row r="241" spans="2:4" ht="14.25" customHeight="1" x14ac:dyDescent="0.3">
      <c r="B241" s="30"/>
      <c r="C241" s="30"/>
      <c r="D241" s="30"/>
    </row>
    <row r="242" spans="2:4" ht="14.25" customHeight="1" x14ac:dyDescent="0.3">
      <c r="B242" s="30"/>
      <c r="C242" s="30"/>
      <c r="D242" s="30"/>
    </row>
    <row r="243" spans="2:4" ht="14.25" customHeight="1" x14ac:dyDescent="0.3">
      <c r="B243" s="30"/>
      <c r="C243" s="30"/>
      <c r="D243" s="30"/>
    </row>
    <row r="244" spans="2:4" ht="14.25" customHeight="1" x14ac:dyDescent="0.3">
      <c r="B244" s="30"/>
      <c r="C244" s="30"/>
      <c r="D244" s="30"/>
    </row>
    <row r="245" spans="2:4" ht="14.25" customHeight="1" x14ac:dyDescent="0.3">
      <c r="B245" s="30"/>
      <c r="C245" s="30"/>
      <c r="D245" s="30"/>
    </row>
    <row r="246" spans="2:4" ht="14.25" customHeight="1" x14ac:dyDescent="0.3">
      <c r="B246" s="30"/>
      <c r="C246" s="30"/>
      <c r="D246" s="30"/>
    </row>
    <row r="247" spans="2:4" ht="14.25" customHeight="1" x14ac:dyDescent="0.3">
      <c r="B247" s="30"/>
      <c r="C247" s="30"/>
      <c r="D247" s="30"/>
    </row>
    <row r="248" spans="2:4" ht="14.25" customHeight="1" x14ac:dyDescent="0.3">
      <c r="B248" s="30"/>
      <c r="C248" s="30"/>
      <c r="D248" s="30"/>
    </row>
    <row r="249" spans="2:4" ht="14.25" customHeight="1" x14ac:dyDescent="0.3">
      <c r="B249" s="30"/>
      <c r="C249" s="30"/>
      <c r="D249" s="30"/>
    </row>
    <row r="250" spans="2:4" ht="14.25" customHeight="1" x14ac:dyDescent="0.3">
      <c r="B250" s="30"/>
      <c r="C250" s="30"/>
      <c r="D250" s="30"/>
    </row>
    <row r="251" spans="2:4" ht="14.25" customHeight="1" x14ac:dyDescent="0.3">
      <c r="B251" s="30"/>
      <c r="C251" s="30"/>
      <c r="D251" s="30"/>
    </row>
    <row r="252" spans="2:4" ht="14.25" customHeight="1" x14ac:dyDescent="0.3">
      <c r="B252" s="30"/>
      <c r="C252" s="30"/>
      <c r="D252" s="30"/>
    </row>
    <row r="253" spans="2:4" ht="14.25" customHeight="1" x14ac:dyDescent="0.3">
      <c r="B253" s="30"/>
      <c r="C253" s="30"/>
      <c r="D253" s="30"/>
    </row>
    <row r="254" spans="2:4" ht="14.25" customHeight="1" x14ac:dyDescent="0.3">
      <c r="B254" s="30"/>
      <c r="C254" s="30"/>
      <c r="D254" s="30"/>
    </row>
    <row r="255" spans="2:4" ht="14.25" customHeight="1" x14ac:dyDescent="0.3">
      <c r="B255" s="30"/>
      <c r="C255" s="30"/>
      <c r="D255" s="30"/>
    </row>
    <row r="256" spans="2:4" ht="14.25" customHeight="1" x14ac:dyDescent="0.3">
      <c r="B256" s="30"/>
      <c r="C256" s="30"/>
      <c r="D256" s="30"/>
    </row>
    <row r="257" spans="2:4" ht="14.25" customHeight="1" x14ac:dyDescent="0.3">
      <c r="B257" s="30"/>
      <c r="C257" s="30"/>
      <c r="D257" s="30"/>
    </row>
    <row r="258" spans="2:4" ht="14.25" customHeight="1" x14ac:dyDescent="0.3">
      <c r="B258" s="30"/>
      <c r="C258" s="30"/>
      <c r="D258" s="30"/>
    </row>
    <row r="259" spans="2:4" ht="14.25" customHeight="1" x14ac:dyDescent="0.3">
      <c r="B259" s="30"/>
      <c r="C259" s="30"/>
      <c r="D259" s="30"/>
    </row>
    <row r="260" spans="2:4" ht="14.25" customHeight="1" x14ac:dyDescent="0.3">
      <c r="B260" s="30"/>
      <c r="C260" s="30"/>
      <c r="D260" s="30"/>
    </row>
    <row r="261" spans="2:4" ht="14.25" customHeight="1" x14ac:dyDescent="0.3">
      <c r="B261" s="30"/>
      <c r="C261" s="30"/>
      <c r="D261" s="30"/>
    </row>
    <row r="262" spans="2:4" ht="14.25" customHeight="1" x14ac:dyDescent="0.3">
      <c r="B262" s="30"/>
      <c r="C262" s="30"/>
      <c r="D262" s="30"/>
    </row>
    <row r="263" spans="2:4" ht="14.25" customHeight="1" x14ac:dyDescent="0.3">
      <c r="B263" s="30"/>
      <c r="C263" s="30"/>
      <c r="D263" s="30"/>
    </row>
    <row r="264" spans="2:4" ht="14.25" customHeight="1" x14ac:dyDescent="0.3">
      <c r="B264" s="30"/>
      <c r="C264" s="30"/>
      <c r="D264" s="30"/>
    </row>
    <row r="265" spans="2:4" ht="14.25" customHeight="1" x14ac:dyDescent="0.3">
      <c r="B265" s="30"/>
      <c r="C265" s="30"/>
      <c r="D265" s="30"/>
    </row>
    <row r="266" spans="2:4" ht="14.25" customHeight="1" x14ac:dyDescent="0.3">
      <c r="B266" s="30"/>
      <c r="C266" s="30"/>
      <c r="D266" s="30"/>
    </row>
    <row r="267" spans="2:4" ht="14.25" customHeight="1" x14ac:dyDescent="0.3">
      <c r="B267" s="30"/>
      <c r="C267" s="30"/>
      <c r="D267" s="30"/>
    </row>
    <row r="268" spans="2:4" ht="14.25" customHeight="1" x14ac:dyDescent="0.3">
      <c r="B268" s="30"/>
      <c r="C268" s="30"/>
      <c r="D268" s="30"/>
    </row>
    <row r="269" spans="2:4" ht="14.25" customHeight="1" x14ac:dyDescent="0.3">
      <c r="B269" s="30"/>
      <c r="C269" s="30"/>
      <c r="D269" s="30"/>
    </row>
    <row r="270" spans="2:4" ht="14.25" customHeight="1" x14ac:dyDescent="0.3">
      <c r="B270" s="30"/>
      <c r="C270" s="30"/>
      <c r="D270" s="30"/>
    </row>
    <row r="271" spans="2:4" ht="14.25" customHeight="1" x14ac:dyDescent="0.3">
      <c r="B271" s="30"/>
      <c r="C271" s="30"/>
      <c r="D271" s="30"/>
    </row>
    <row r="272" spans="2:4" ht="14.25" customHeight="1" x14ac:dyDescent="0.3">
      <c r="B272" s="30"/>
      <c r="C272" s="30"/>
      <c r="D272" s="30"/>
    </row>
    <row r="273" spans="2:4" ht="14.25" customHeight="1" x14ac:dyDescent="0.3">
      <c r="B273" s="30"/>
      <c r="C273" s="30"/>
      <c r="D273" s="30"/>
    </row>
    <row r="274" spans="2:4" ht="14.25" customHeight="1" x14ac:dyDescent="0.3">
      <c r="B274" s="30"/>
      <c r="C274" s="30"/>
      <c r="D274" s="30"/>
    </row>
    <row r="275" spans="2:4" ht="14.25" customHeight="1" x14ac:dyDescent="0.3">
      <c r="B275" s="30"/>
      <c r="C275" s="30"/>
      <c r="D275" s="30"/>
    </row>
    <row r="276" spans="2:4" ht="14.25" customHeight="1" x14ac:dyDescent="0.3">
      <c r="B276" s="30"/>
      <c r="C276" s="30"/>
      <c r="D276" s="30"/>
    </row>
    <row r="277" spans="2:4" ht="14.25" customHeight="1" x14ac:dyDescent="0.3">
      <c r="B277" s="30"/>
      <c r="C277" s="30"/>
      <c r="D277" s="30"/>
    </row>
    <row r="278" spans="2:4" ht="14.25" customHeight="1" x14ac:dyDescent="0.3">
      <c r="B278" s="30"/>
      <c r="C278" s="30"/>
      <c r="D278" s="30"/>
    </row>
    <row r="279" spans="2:4" ht="14.25" customHeight="1" x14ac:dyDescent="0.3">
      <c r="B279" s="30"/>
      <c r="C279" s="30"/>
      <c r="D279" s="30"/>
    </row>
    <row r="280" spans="2:4" ht="14.25" customHeight="1" x14ac:dyDescent="0.3">
      <c r="B280" s="30"/>
      <c r="C280" s="30"/>
      <c r="D280" s="30"/>
    </row>
    <row r="281" spans="2:4" ht="14.25" customHeight="1" x14ac:dyDescent="0.3">
      <c r="B281" s="30"/>
      <c r="C281" s="30"/>
      <c r="D281" s="30"/>
    </row>
    <row r="282" spans="2:4" ht="14.25" customHeight="1" x14ac:dyDescent="0.3">
      <c r="B282" s="30"/>
      <c r="C282" s="30"/>
      <c r="D282" s="30"/>
    </row>
    <row r="283" spans="2:4" ht="14.25" customHeight="1" x14ac:dyDescent="0.3">
      <c r="B283" s="30"/>
      <c r="C283" s="30"/>
      <c r="D283" s="30"/>
    </row>
    <row r="284" spans="2:4" ht="14.25" customHeight="1" x14ac:dyDescent="0.3">
      <c r="B284" s="30"/>
      <c r="C284" s="30"/>
      <c r="D284" s="30"/>
    </row>
    <row r="285" spans="2:4" ht="14.25" customHeight="1" x14ac:dyDescent="0.3">
      <c r="B285" s="30"/>
      <c r="C285" s="30"/>
      <c r="D285" s="30"/>
    </row>
    <row r="286" spans="2:4" ht="14.25" customHeight="1" x14ac:dyDescent="0.3">
      <c r="B286" s="30"/>
      <c r="C286" s="30"/>
      <c r="D286" s="30"/>
    </row>
    <row r="287" spans="2:4" ht="14.25" customHeight="1" x14ac:dyDescent="0.3">
      <c r="B287" s="30"/>
      <c r="C287" s="30"/>
      <c r="D287" s="30"/>
    </row>
    <row r="288" spans="2:4" ht="14.25" customHeight="1" x14ac:dyDescent="0.3">
      <c r="B288" s="30"/>
      <c r="C288" s="30"/>
      <c r="D288" s="30"/>
    </row>
    <row r="289" spans="2:4" ht="14.25" customHeight="1" x14ac:dyDescent="0.3">
      <c r="B289" s="30"/>
      <c r="C289" s="30"/>
      <c r="D289" s="30"/>
    </row>
    <row r="290" spans="2:4" ht="14.25" customHeight="1" x14ac:dyDescent="0.3">
      <c r="B290" s="30"/>
      <c r="C290" s="30"/>
      <c r="D290" s="30"/>
    </row>
    <row r="291" spans="2:4" ht="14.25" customHeight="1" x14ac:dyDescent="0.3">
      <c r="B291" s="30"/>
      <c r="C291" s="30"/>
      <c r="D291" s="30"/>
    </row>
    <row r="292" spans="2:4" ht="14.25" customHeight="1" x14ac:dyDescent="0.3">
      <c r="B292" s="30"/>
      <c r="C292" s="30"/>
      <c r="D292" s="30"/>
    </row>
    <row r="293" spans="2:4" ht="14.25" customHeight="1" x14ac:dyDescent="0.3">
      <c r="B293" s="30"/>
      <c r="C293" s="30"/>
      <c r="D293" s="30"/>
    </row>
    <row r="294" spans="2:4" ht="14.25" customHeight="1" x14ac:dyDescent="0.3">
      <c r="B294" s="30"/>
      <c r="C294" s="30"/>
      <c r="D294" s="30"/>
    </row>
    <row r="295" spans="2:4" ht="14.25" customHeight="1" x14ac:dyDescent="0.3">
      <c r="B295" s="30"/>
      <c r="C295" s="30"/>
      <c r="D295" s="30"/>
    </row>
    <row r="296" spans="2:4" ht="14.25" customHeight="1" x14ac:dyDescent="0.3">
      <c r="B296" s="30"/>
      <c r="C296" s="30"/>
      <c r="D296" s="30"/>
    </row>
    <row r="297" spans="2:4" ht="14.25" customHeight="1" x14ac:dyDescent="0.3">
      <c r="B297" s="30"/>
      <c r="C297" s="30"/>
      <c r="D297" s="30"/>
    </row>
    <row r="298" spans="2:4" ht="14.25" customHeight="1" x14ac:dyDescent="0.3">
      <c r="B298" s="30"/>
      <c r="C298" s="30"/>
      <c r="D298" s="30"/>
    </row>
    <row r="299" spans="2:4" ht="14.25" customHeight="1" x14ac:dyDescent="0.3">
      <c r="B299" s="30"/>
      <c r="C299" s="30"/>
      <c r="D299" s="30"/>
    </row>
    <row r="300" spans="2:4" ht="14.25" customHeight="1" x14ac:dyDescent="0.3">
      <c r="B300" s="30"/>
      <c r="C300" s="30"/>
      <c r="D300" s="30"/>
    </row>
    <row r="301" spans="2:4" ht="14.25" customHeight="1" x14ac:dyDescent="0.3">
      <c r="B301" s="30"/>
      <c r="C301" s="30"/>
      <c r="D301" s="30"/>
    </row>
    <row r="302" spans="2:4" ht="14.25" customHeight="1" x14ac:dyDescent="0.3">
      <c r="B302" s="30"/>
      <c r="C302" s="30"/>
      <c r="D302" s="30"/>
    </row>
    <row r="303" spans="2:4" ht="14.25" customHeight="1" x14ac:dyDescent="0.3">
      <c r="B303" s="30"/>
      <c r="C303" s="30"/>
      <c r="D303" s="30"/>
    </row>
    <row r="304" spans="2:4" ht="14.25" customHeight="1" x14ac:dyDescent="0.3">
      <c r="B304" s="30"/>
      <c r="C304" s="30"/>
      <c r="D304" s="30"/>
    </row>
    <row r="305" spans="2:4" ht="14.25" customHeight="1" x14ac:dyDescent="0.3">
      <c r="B305" s="30"/>
      <c r="C305" s="30"/>
      <c r="D305" s="30"/>
    </row>
    <row r="306" spans="2:4" ht="14.25" customHeight="1" x14ac:dyDescent="0.3">
      <c r="B306" s="30"/>
      <c r="C306" s="30"/>
      <c r="D306" s="30"/>
    </row>
    <row r="307" spans="2:4" ht="14.25" customHeight="1" x14ac:dyDescent="0.3">
      <c r="B307" s="30"/>
      <c r="C307" s="30"/>
      <c r="D307" s="30"/>
    </row>
    <row r="308" spans="2:4" ht="14.25" customHeight="1" x14ac:dyDescent="0.3">
      <c r="B308" s="30"/>
      <c r="C308" s="30"/>
      <c r="D308" s="30"/>
    </row>
    <row r="309" spans="2:4" ht="14.25" customHeight="1" x14ac:dyDescent="0.3">
      <c r="B309" s="30"/>
      <c r="C309" s="30"/>
      <c r="D309" s="30"/>
    </row>
    <row r="310" spans="2:4" ht="14.25" customHeight="1" x14ac:dyDescent="0.3">
      <c r="B310" s="30"/>
      <c r="C310" s="30"/>
      <c r="D310" s="30"/>
    </row>
    <row r="311" spans="2:4" ht="14.25" customHeight="1" x14ac:dyDescent="0.3">
      <c r="B311" s="30"/>
      <c r="C311" s="30"/>
      <c r="D311" s="30"/>
    </row>
    <row r="312" spans="2:4" ht="14.25" customHeight="1" x14ac:dyDescent="0.3">
      <c r="B312" s="30"/>
      <c r="C312" s="30"/>
      <c r="D312" s="30"/>
    </row>
    <row r="313" spans="2:4" ht="14.25" customHeight="1" x14ac:dyDescent="0.3">
      <c r="B313" s="30"/>
      <c r="C313" s="30"/>
      <c r="D313" s="30"/>
    </row>
    <row r="314" spans="2:4" ht="14.25" customHeight="1" x14ac:dyDescent="0.3">
      <c r="B314" s="30"/>
      <c r="C314" s="30"/>
      <c r="D314" s="30"/>
    </row>
    <row r="315" spans="2:4" ht="14.25" customHeight="1" x14ac:dyDescent="0.3">
      <c r="B315" s="30"/>
      <c r="C315" s="30"/>
      <c r="D315" s="30"/>
    </row>
    <row r="316" spans="2:4" ht="14.25" customHeight="1" x14ac:dyDescent="0.3">
      <c r="B316" s="30"/>
      <c r="C316" s="30"/>
      <c r="D316" s="30"/>
    </row>
    <row r="317" spans="2:4" ht="14.25" customHeight="1" x14ac:dyDescent="0.3">
      <c r="B317" s="30"/>
      <c r="C317" s="30"/>
      <c r="D317" s="30"/>
    </row>
    <row r="318" spans="2:4" ht="14.25" customHeight="1" x14ac:dyDescent="0.3">
      <c r="B318" s="30"/>
      <c r="C318" s="30"/>
      <c r="D318" s="30"/>
    </row>
    <row r="319" spans="2:4" ht="14.25" customHeight="1" x14ac:dyDescent="0.3">
      <c r="B319" s="30"/>
      <c r="C319" s="30"/>
      <c r="D319" s="30"/>
    </row>
    <row r="320" spans="2:4" ht="14.25" customHeight="1" x14ac:dyDescent="0.3">
      <c r="B320" s="30"/>
      <c r="C320" s="30"/>
      <c r="D320" s="30"/>
    </row>
    <row r="321" spans="2:4" ht="14.25" customHeight="1" x14ac:dyDescent="0.3">
      <c r="B321" s="30"/>
      <c r="C321" s="30"/>
      <c r="D321" s="30"/>
    </row>
    <row r="322" spans="2:4" ht="14.25" customHeight="1" x14ac:dyDescent="0.3">
      <c r="B322" s="30"/>
      <c r="C322" s="30"/>
      <c r="D322" s="30"/>
    </row>
    <row r="323" spans="2:4" ht="14.25" customHeight="1" x14ac:dyDescent="0.3">
      <c r="B323" s="30"/>
      <c r="C323" s="30"/>
      <c r="D323" s="30"/>
    </row>
    <row r="324" spans="2:4" ht="14.25" customHeight="1" x14ac:dyDescent="0.3">
      <c r="B324" s="30"/>
      <c r="C324" s="30"/>
      <c r="D324" s="30"/>
    </row>
    <row r="325" spans="2:4" ht="14.25" customHeight="1" x14ac:dyDescent="0.3">
      <c r="B325" s="30"/>
      <c r="C325" s="30"/>
      <c r="D325" s="30"/>
    </row>
    <row r="326" spans="2:4" ht="14.25" customHeight="1" x14ac:dyDescent="0.3">
      <c r="B326" s="30"/>
      <c r="C326" s="30"/>
      <c r="D326" s="30"/>
    </row>
    <row r="327" spans="2:4" ht="14.25" customHeight="1" x14ac:dyDescent="0.3">
      <c r="B327" s="30"/>
      <c r="C327" s="30"/>
      <c r="D327" s="30"/>
    </row>
    <row r="328" spans="2:4" ht="14.25" customHeight="1" x14ac:dyDescent="0.3">
      <c r="B328" s="30"/>
      <c r="C328" s="30"/>
      <c r="D328" s="30"/>
    </row>
    <row r="329" spans="2:4" ht="14.25" customHeight="1" x14ac:dyDescent="0.3">
      <c r="B329" s="30"/>
      <c r="C329" s="30"/>
      <c r="D329" s="30"/>
    </row>
    <row r="330" spans="2:4" ht="14.25" customHeight="1" x14ac:dyDescent="0.3">
      <c r="B330" s="30"/>
      <c r="C330" s="30"/>
      <c r="D330" s="30"/>
    </row>
    <row r="331" spans="2:4" ht="14.25" customHeight="1" x14ac:dyDescent="0.3">
      <c r="B331" s="30"/>
      <c r="C331" s="30"/>
      <c r="D331" s="30"/>
    </row>
    <row r="332" spans="2:4" ht="14.25" customHeight="1" x14ac:dyDescent="0.3">
      <c r="B332" s="30"/>
      <c r="C332" s="30"/>
      <c r="D332" s="30"/>
    </row>
    <row r="333" spans="2:4" ht="14.25" customHeight="1" x14ac:dyDescent="0.3">
      <c r="B333" s="30"/>
      <c r="C333" s="30"/>
      <c r="D333" s="30"/>
    </row>
    <row r="334" spans="2:4" ht="14.25" customHeight="1" x14ac:dyDescent="0.3">
      <c r="B334" s="30"/>
      <c r="C334" s="30"/>
      <c r="D334" s="30"/>
    </row>
    <row r="335" spans="2:4" ht="14.25" customHeight="1" x14ac:dyDescent="0.3">
      <c r="B335" s="30"/>
      <c r="C335" s="30"/>
      <c r="D335" s="30"/>
    </row>
    <row r="336" spans="2:4" ht="14.25" customHeight="1" x14ac:dyDescent="0.3">
      <c r="B336" s="30"/>
      <c r="C336" s="30"/>
      <c r="D336" s="30"/>
    </row>
    <row r="337" spans="2:4" ht="14.25" customHeight="1" x14ac:dyDescent="0.3">
      <c r="B337" s="30"/>
      <c r="C337" s="30"/>
      <c r="D337" s="30"/>
    </row>
    <row r="338" spans="2:4" ht="14.25" customHeight="1" x14ac:dyDescent="0.3">
      <c r="B338" s="30"/>
      <c r="C338" s="30"/>
      <c r="D338" s="30"/>
    </row>
    <row r="339" spans="2:4" ht="14.25" customHeight="1" x14ac:dyDescent="0.3">
      <c r="B339" s="30"/>
      <c r="C339" s="30"/>
      <c r="D339" s="30"/>
    </row>
    <row r="340" spans="2:4" ht="14.25" customHeight="1" x14ac:dyDescent="0.3">
      <c r="B340" s="30"/>
      <c r="C340" s="30"/>
      <c r="D340" s="30"/>
    </row>
    <row r="341" spans="2:4" ht="14.25" customHeight="1" x14ac:dyDescent="0.3">
      <c r="B341" s="30"/>
      <c r="C341" s="30"/>
      <c r="D341" s="30"/>
    </row>
    <row r="342" spans="2:4" ht="14.25" customHeight="1" x14ac:dyDescent="0.3">
      <c r="B342" s="30"/>
      <c r="C342" s="30"/>
      <c r="D342" s="30"/>
    </row>
    <row r="343" spans="2:4" ht="14.25" customHeight="1" x14ac:dyDescent="0.3">
      <c r="B343" s="30"/>
      <c r="C343" s="30"/>
      <c r="D343" s="30"/>
    </row>
    <row r="344" spans="2:4" ht="14.25" customHeight="1" x14ac:dyDescent="0.3">
      <c r="B344" s="30"/>
      <c r="C344" s="30"/>
      <c r="D344" s="30"/>
    </row>
    <row r="345" spans="2:4" ht="14.25" customHeight="1" x14ac:dyDescent="0.3">
      <c r="B345" s="30"/>
      <c r="C345" s="30"/>
      <c r="D345" s="30"/>
    </row>
    <row r="346" spans="2:4" ht="14.25" customHeight="1" x14ac:dyDescent="0.3">
      <c r="B346" s="30"/>
      <c r="C346" s="30"/>
      <c r="D346" s="30"/>
    </row>
    <row r="347" spans="2:4" ht="14.25" customHeight="1" x14ac:dyDescent="0.3">
      <c r="B347" s="30"/>
      <c r="C347" s="30"/>
      <c r="D347" s="30"/>
    </row>
    <row r="348" spans="2:4" ht="14.25" customHeight="1" x14ac:dyDescent="0.3">
      <c r="B348" s="30"/>
      <c r="C348" s="30"/>
      <c r="D348" s="30"/>
    </row>
    <row r="349" spans="2:4" ht="14.25" customHeight="1" x14ac:dyDescent="0.3">
      <c r="B349" s="30"/>
      <c r="C349" s="30"/>
      <c r="D349" s="30"/>
    </row>
    <row r="350" spans="2:4" ht="14.25" customHeight="1" x14ac:dyDescent="0.3">
      <c r="B350" s="30"/>
      <c r="C350" s="30"/>
      <c r="D350" s="30"/>
    </row>
    <row r="351" spans="2:4" ht="14.25" customHeight="1" x14ac:dyDescent="0.3">
      <c r="B351" s="30"/>
      <c r="C351" s="30"/>
      <c r="D351" s="30"/>
    </row>
    <row r="352" spans="2:4" ht="14.25" customHeight="1" x14ac:dyDescent="0.3">
      <c r="B352" s="30"/>
      <c r="C352" s="30"/>
      <c r="D352" s="30"/>
    </row>
    <row r="353" spans="2:4" ht="14.25" customHeight="1" x14ac:dyDescent="0.3">
      <c r="B353" s="30"/>
      <c r="C353" s="30"/>
      <c r="D353" s="30"/>
    </row>
    <row r="354" spans="2:4" ht="14.25" customHeight="1" x14ac:dyDescent="0.3">
      <c r="B354" s="30"/>
      <c r="C354" s="30"/>
      <c r="D354" s="30"/>
    </row>
    <row r="355" spans="2:4" ht="14.25" customHeight="1" x14ac:dyDescent="0.3">
      <c r="B355" s="30"/>
      <c r="C355" s="30"/>
      <c r="D355" s="30"/>
    </row>
    <row r="356" spans="2:4" ht="14.25" customHeight="1" x14ac:dyDescent="0.3">
      <c r="B356" s="30"/>
      <c r="C356" s="30"/>
      <c r="D356" s="30"/>
    </row>
    <row r="357" spans="2:4" ht="14.25" customHeight="1" x14ac:dyDescent="0.3">
      <c r="B357" s="30"/>
      <c r="C357" s="30"/>
      <c r="D357" s="30"/>
    </row>
    <row r="358" spans="2:4" ht="14.25" customHeight="1" x14ac:dyDescent="0.3">
      <c r="B358" s="30"/>
      <c r="C358" s="30"/>
      <c r="D358" s="30"/>
    </row>
    <row r="359" spans="2:4" ht="14.25" customHeight="1" x14ac:dyDescent="0.3">
      <c r="B359" s="30"/>
      <c r="C359" s="30"/>
      <c r="D359" s="30"/>
    </row>
    <row r="360" spans="2:4" ht="14.25" customHeight="1" x14ac:dyDescent="0.3">
      <c r="B360" s="30"/>
      <c r="C360" s="30"/>
      <c r="D360" s="30"/>
    </row>
    <row r="361" spans="2:4" ht="14.25" customHeight="1" x14ac:dyDescent="0.3">
      <c r="B361" s="30"/>
      <c r="C361" s="30"/>
      <c r="D361" s="30"/>
    </row>
    <row r="362" spans="2:4" ht="14.25" customHeight="1" x14ac:dyDescent="0.3">
      <c r="B362" s="30"/>
      <c r="C362" s="30"/>
      <c r="D362" s="30"/>
    </row>
    <row r="363" spans="2:4" ht="14.25" customHeight="1" x14ac:dyDescent="0.3">
      <c r="B363" s="30"/>
      <c r="C363" s="30"/>
      <c r="D363" s="30"/>
    </row>
    <row r="364" spans="2:4" ht="14.25" customHeight="1" x14ac:dyDescent="0.3">
      <c r="B364" s="30"/>
      <c r="C364" s="30"/>
      <c r="D364" s="30"/>
    </row>
    <row r="365" spans="2:4" ht="14.25" customHeight="1" x14ac:dyDescent="0.3">
      <c r="B365" s="30"/>
      <c r="C365" s="30"/>
      <c r="D365" s="30"/>
    </row>
    <row r="366" spans="2:4" ht="14.25" customHeight="1" x14ac:dyDescent="0.3">
      <c r="B366" s="30"/>
      <c r="C366" s="30"/>
      <c r="D366" s="30"/>
    </row>
    <row r="367" spans="2:4" ht="14.25" customHeight="1" x14ac:dyDescent="0.3">
      <c r="B367" s="30"/>
      <c r="C367" s="30"/>
      <c r="D367" s="30"/>
    </row>
    <row r="368" spans="2:4" ht="14.25" customHeight="1" x14ac:dyDescent="0.3">
      <c r="B368" s="30"/>
      <c r="C368" s="30"/>
      <c r="D368" s="30"/>
    </row>
    <row r="369" spans="2:4" ht="14.25" customHeight="1" x14ac:dyDescent="0.3">
      <c r="B369" s="30"/>
      <c r="C369" s="30"/>
      <c r="D369" s="30"/>
    </row>
    <row r="370" spans="2:4" ht="14.25" customHeight="1" x14ac:dyDescent="0.3">
      <c r="B370" s="30"/>
      <c r="C370" s="30"/>
      <c r="D370" s="30"/>
    </row>
    <row r="371" spans="2:4" ht="14.25" customHeight="1" x14ac:dyDescent="0.3">
      <c r="B371" s="30"/>
      <c r="C371" s="30"/>
      <c r="D371" s="30"/>
    </row>
    <row r="372" spans="2:4" ht="14.25" customHeight="1" x14ac:dyDescent="0.3">
      <c r="B372" s="30"/>
      <c r="C372" s="30"/>
      <c r="D372" s="30"/>
    </row>
    <row r="373" spans="2:4" ht="14.25" customHeight="1" x14ac:dyDescent="0.3">
      <c r="B373" s="30"/>
      <c r="C373" s="30"/>
      <c r="D373" s="30"/>
    </row>
    <row r="374" spans="2:4" ht="14.25" customHeight="1" x14ac:dyDescent="0.3">
      <c r="B374" s="30"/>
      <c r="C374" s="30"/>
      <c r="D374" s="30"/>
    </row>
    <row r="375" spans="2:4" ht="14.25" customHeight="1" x14ac:dyDescent="0.3">
      <c r="B375" s="30"/>
      <c r="C375" s="30"/>
      <c r="D375" s="30"/>
    </row>
    <row r="376" spans="2:4" ht="14.25" customHeight="1" x14ac:dyDescent="0.3">
      <c r="B376" s="30"/>
      <c r="C376" s="30"/>
      <c r="D376" s="30"/>
    </row>
    <row r="377" spans="2:4" ht="14.25" customHeight="1" x14ac:dyDescent="0.3">
      <c r="B377" s="30"/>
      <c r="C377" s="30"/>
      <c r="D377" s="30"/>
    </row>
    <row r="378" spans="2:4" ht="14.25" customHeight="1" x14ac:dyDescent="0.3">
      <c r="B378" s="30"/>
      <c r="C378" s="30"/>
      <c r="D378" s="30"/>
    </row>
    <row r="379" spans="2:4" ht="14.25" customHeight="1" x14ac:dyDescent="0.3">
      <c r="B379" s="30"/>
      <c r="C379" s="30"/>
      <c r="D379" s="30"/>
    </row>
    <row r="380" spans="2:4" ht="14.25" customHeight="1" x14ac:dyDescent="0.3">
      <c r="B380" s="30"/>
      <c r="C380" s="30"/>
      <c r="D380" s="30"/>
    </row>
    <row r="381" spans="2:4" ht="14.25" customHeight="1" x14ac:dyDescent="0.3">
      <c r="B381" s="30"/>
      <c r="C381" s="30"/>
      <c r="D381" s="30"/>
    </row>
    <row r="382" spans="2:4" ht="14.25" customHeight="1" x14ac:dyDescent="0.3">
      <c r="B382" s="30"/>
      <c r="C382" s="30"/>
      <c r="D382" s="30"/>
    </row>
    <row r="383" spans="2:4" ht="14.25" customHeight="1" x14ac:dyDescent="0.3">
      <c r="B383" s="30"/>
      <c r="C383" s="30"/>
      <c r="D383" s="30"/>
    </row>
    <row r="384" spans="2:4" ht="14.25" customHeight="1" x14ac:dyDescent="0.3">
      <c r="B384" s="30"/>
      <c r="C384" s="30"/>
      <c r="D384" s="30"/>
    </row>
    <row r="385" spans="2:4" ht="14.25" customHeight="1" x14ac:dyDescent="0.3">
      <c r="B385" s="30"/>
      <c r="C385" s="30"/>
      <c r="D385" s="30"/>
    </row>
    <row r="386" spans="2:4" ht="14.25" customHeight="1" x14ac:dyDescent="0.3">
      <c r="B386" s="30"/>
      <c r="C386" s="30"/>
      <c r="D386" s="30"/>
    </row>
    <row r="387" spans="2:4" ht="14.25" customHeight="1" x14ac:dyDescent="0.3">
      <c r="B387" s="30"/>
      <c r="C387" s="30"/>
      <c r="D387" s="30"/>
    </row>
    <row r="388" spans="2:4" ht="14.25" customHeight="1" x14ac:dyDescent="0.3">
      <c r="B388" s="30"/>
      <c r="C388" s="30"/>
      <c r="D388" s="30"/>
    </row>
    <row r="389" spans="2:4" ht="14.25" customHeight="1" x14ac:dyDescent="0.3">
      <c r="B389" s="30"/>
      <c r="C389" s="30"/>
      <c r="D389" s="30"/>
    </row>
    <row r="390" spans="2:4" ht="14.25" customHeight="1" x14ac:dyDescent="0.3">
      <c r="B390" s="30"/>
      <c r="C390" s="30"/>
      <c r="D390" s="30"/>
    </row>
    <row r="391" spans="2:4" ht="14.25" customHeight="1" x14ac:dyDescent="0.3">
      <c r="B391" s="30"/>
      <c r="C391" s="30"/>
      <c r="D391" s="30"/>
    </row>
    <row r="392" spans="2:4" ht="14.25" customHeight="1" x14ac:dyDescent="0.3">
      <c r="B392" s="30"/>
      <c r="C392" s="30"/>
      <c r="D392" s="30"/>
    </row>
    <row r="393" spans="2:4" ht="14.25" customHeight="1" x14ac:dyDescent="0.3">
      <c r="B393" s="30"/>
      <c r="C393" s="30"/>
      <c r="D393" s="30"/>
    </row>
    <row r="394" spans="2:4" ht="14.25" customHeight="1" x14ac:dyDescent="0.3">
      <c r="B394" s="30"/>
      <c r="C394" s="30"/>
      <c r="D394" s="30"/>
    </row>
    <row r="395" spans="2:4" ht="14.25" customHeight="1" x14ac:dyDescent="0.3">
      <c r="B395" s="30"/>
      <c r="C395" s="30"/>
      <c r="D395" s="30"/>
    </row>
    <row r="396" spans="2:4" ht="14.25" customHeight="1" x14ac:dyDescent="0.3">
      <c r="B396" s="30"/>
      <c r="C396" s="30"/>
      <c r="D396" s="30"/>
    </row>
    <row r="397" spans="2:4" ht="14.25" customHeight="1" x14ac:dyDescent="0.3">
      <c r="B397" s="30"/>
      <c r="C397" s="30"/>
      <c r="D397" s="30"/>
    </row>
    <row r="398" spans="2:4" ht="14.25" customHeight="1" x14ac:dyDescent="0.3">
      <c r="B398" s="30"/>
      <c r="C398" s="30"/>
      <c r="D398" s="30"/>
    </row>
    <row r="399" spans="2:4" ht="14.25" customHeight="1" x14ac:dyDescent="0.3">
      <c r="B399" s="30"/>
      <c r="C399" s="30"/>
      <c r="D399" s="30"/>
    </row>
    <row r="400" spans="2:4" ht="14.25" customHeight="1" x14ac:dyDescent="0.3">
      <c r="B400" s="30"/>
      <c r="C400" s="30"/>
      <c r="D400" s="30"/>
    </row>
    <row r="401" spans="2:4" ht="14.25" customHeight="1" x14ac:dyDescent="0.3">
      <c r="B401" s="30"/>
      <c r="C401" s="30"/>
      <c r="D401" s="30"/>
    </row>
    <row r="402" spans="2:4" ht="14.25" customHeight="1" x14ac:dyDescent="0.3">
      <c r="B402" s="30"/>
      <c r="C402" s="30"/>
      <c r="D402" s="30"/>
    </row>
    <row r="403" spans="2:4" ht="14.25" customHeight="1" x14ac:dyDescent="0.3">
      <c r="B403" s="30"/>
      <c r="C403" s="30"/>
      <c r="D403" s="30"/>
    </row>
    <row r="404" spans="2:4" ht="14.25" customHeight="1" x14ac:dyDescent="0.3">
      <c r="B404" s="30"/>
      <c r="C404" s="30"/>
      <c r="D404" s="30"/>
    </row>
    <row r="405" spans="2:4" ht="14.25" customHeight="1" x14ac:dyDescent="0.3">
      <c r="B405" s="30"/>
      <c r="C405" s="30"/>
      <c r="D405" s="30"/>
    </row>
    <row r="406" spans="2:4" ht="14.25" customHeight="1" x14ac:dyDescent="0.3">
      <c r="B406" s="30"/>
      <c r="C406" s="30"/>
      <c r="D406" s="30"/>
    </row>
    <row r="407" spans="2:4" ht="14.25" customHeight="1" x14ac:dyDescent="0.3">
      <c r="B407" s="30"/>
      <c r="C407" s="30"/>
      <c r="D407" s="30"/>
    </row>
    <row r="408" spans="2:4" ht="14.25" customHeight="1" x14ac:dyDescent="0.3">
      <c r="B408" s="30"/>
      <c r="C408" s="30"/>
      <c r="D408" s="30"/>
    </row>
    <row r="409" spans="2:4" ht="14.25" customHeight="1" x14ac:dyDescent="0.3">
      <c r="B409" s="30"/>
      <c r="C409" s="30"/>
      <c r="D409" s="30"/>
    </row>
    <row r="410" spans="2:4" ht="14.25" customHeight="1" x14ac:dyDescent="0.3">
      <c r="B410" s="30"/>
      <c r="C410" s="30"/>
      <c r="D410" s="30"/>
    </row>
    <row r="411" spans="2:4" ht="14.25" customHeight="1" x14ac:dyDescent="0.3">
      <c r="B411" s="30"/>
      <c r="C411" s="30"/>
      <c r="D411" s="30"/>
    </row>
    <row r="412" spans="2:4" ht="14.25" customHeight="1" x14ac:dyDescent="0.3">
      <c r="B412" s="30"/>
      <c r="C412" s="30"/>
      <c r="D412" s="30"/>
    </row>
    <row r="413" spans="2:4" ht="14.25" customHeight="1" x14ac:dyDescent="0.3">
      <c r="B413" s="30"/>
      <c r="C413" s="30"/>
      <c r="D413" s="30"/>
    </row>
    <row r="414" spans="2:4" ht="14.25" customHeight="1" x14ac:dyDescent="0.3">
      <c r="B414" s="30"/>
      <c r="C414" s="30"/>
      <c r="D414" s="30"/>
    </row>
    <row r="415" spans="2:4" ht="14.25" customHeight="1" x14ac:dyDescent="0.3">
      <c r="B415" s="30"/>
      <c r="C415" s="30"/>
      <c r="D415" s="30"/>
    </row>
    <row r="416" spans="2:4" ht="14.25" customHeight="1" x14ac:dyDescent="0.3">
      <c r="B416" s="30"/>
      <c r="C416" s="30"/>
      <c r="D416" s="30"/>
    </row>
    <row r="417" spans="2:4" ht="14.25" customHeight="1" x14ac:dyDescent="0.3">
      <c r="B417" s="30"/>
      <c r="C417" s="30"/>
      <c r="D417" s="30"/>
    </row>
    <row r="418" spans="2:4" ht="14.25" customHeight="1" x14ac:dyDescent="0.3">
      <c r="B418" s="30"/>
      <c r="C418" s="30"/>
      <c r="D418" s="30"/>
    </row>
    <row r="419" spans="2:4" ht="14.25" customHeight="1" x14ac:dyDescent="0.3">
      <c r="B419" s="30"/>
      <c r="C419" s="30"/>
      <c r="D419" s="30"/>
    </row>
    <row r="420" spans="2:4" ht="14.25" customHeight="1" x14ac:dyDescent="0.3">
      <c r="B420" s="30"/>
      <c r="C420" s="30"/>
      <c r="D420" s="30"/>
    </row>
    <row r="421" spans="2:4" ht="14.25" customHeight="1" x14ac:dyDescent="0.3">
      <c r="B421" s="30"/>
      <c r="C421" s="30"/>
      <c r="D421" s="30"/>
    </row>
    <row r="422" spans="2:4" ht="14.25" customHeight="1" x14ac:dyDescent="0.3">
      <c r="B422" s="30"/>
      <c r="C422" s="30"/>
      <c r="D422" s="30"/>
    </row>
    <row r="423" spans="2:4" ht="14.25" customHeight="1" x14ac:dyDescent="0.3">
      <c r="B423" s="30"/>
      <c r="C423" s="30"/>
      <c r="D423" s="30"/>
    </row>
    <row r="424" spans="2:4" ht="14.25" customHeight="1" x14ac:dyDescent="0.3">
      <c r="B424" s="30"/>
      <c r="C424" s="30"/>
      <c r="D424" s="30"/>
    </row>
    <row r="425" spans="2:4" ht="14.25" customHeight="1" x14ac:dyDescent="0.3">
      <c r="B425" s="30"/>
      <c r="C425" s="30"/>
      <c r="D425" s="30"/>
    </row>
    <row r="426" spans="2:4" ht="14.25" customHeight="1" x14ac:dyDescent="0.3">
      <c r="B426" s="30"/>
      <c r="C426" s="30"/>
      <c r="D426" s="30"/>
    </row>
    <row r="427" spans="2:4" ht="14.25" customHeight="1" x14ac:dyDescent="0.3">
      <c r="B427" s="30"/>
      <c r="C427" s="30"/>
      <c r="D427" s="30"/>
    </row>
    <row r="428" spans="2:4" ht="14.25" customHeight="1" x14ac:dyDescent="0.3">
      <c r="B428" s="30"/>
      <c r="C428" s="30"/>
      <c r="D428" s="30"/>
    </row>
    <row r="429" spans="2:4" ht="14.25" customHeight="1" x14ac:dyDescent="0.3">
      <c r="B429" s="30"/>
      <c r="C429" s="30"/>
      <c r="D429" s="30"/>
    </row>
    <row r="430" spans="2:4" ht="14.25" customHeight="1" x14ac:dyDescent="0.3">
      <c r="B430" s="30"/>
      <c r="C430" s="30"/>
      <c r="D430" s="30"/>
    </row>
    <row r="431" spans="2:4" ht="14.25" customHeight="1" x14ac:dyDescent="0.3">
      <c r="B431" s="30"/>
      <c r="C431" s="30"/>
      <c r="D431" s="30"/>
    </row>
    <row r="432" spans="2:4" ht="14.25" customHeight="1" x14ac:dyDescent="0.3">
      <c r="B432" s="30"/>
      <c r="C432" s="30"/>
      <c r="D432" s="30"/>
    </row>
    <row r="433" spans="2:4" ht="14.25" customHeight="1" x14ac:dyDescent="0.3">
      <c r="B433" s="30"/>
      <c r="C433" s="30"/>
      <c r="D433" s="30"/>
    </row>
    <row r="434" spans="2:4" ht="14.25" customHeight="1" x14ac:dyDescent="0.3">
      <c r="B434" s="30"/>
      <c r="C434" s="30"/>
      <c r="D434" s="30"/>
    </row>
    <row r="435" spans="2:4" ht="14.25" customHeight="1" x14ac:dyDescent="0.3">
      <c r="B435" s="30"/>
      <c r="C435" s="30"/>
      <c r="D435" s="30"/>
    </row>
    <row r="436" spans="2:4" ht="14.25" customHeight="1" x14ac:dyDescent="0.3">
      <c r="B436" s="30"/>
      <c r="C436" s="30"/>
      <c r="D436" s="30"/>
    </row>
    <row r="437" spans="2:4" ht="14.25" customHeight="1" x14ac:dyDescent="0.3">
      <c r="B437" s="30"/>
      <c r="C437" s="30"/>
      <c r="D437" s="30"/>
    </row>
    <row r="438" spans="2:4" ht="14.25" customHeight="1" x14ac:dyDescent="0.3">
      <c r="B438" s="30"/>
      <c r="C438" s="30"/>
      <c r="D438" s="30"/>
    </row>
    <row r="439" spans="2:4" ht="14.25" customHeight="1" x14ac:dyDescent="0.3">
      <c r="B439" s="30"/>
      <c r="C439" s="30"/>
      <c r="D439" s="30"/>
    </row>
    <row r="440" spans="2:4" ht="14.25" customHeight="1" x14ac:dyDescent="0.3">
      <c r="B440" s="30"/>
      <c r="C440" s="30"/>
      <c r="D440" s="30"/>
    </row>
    <row r="441" spans="2:4" ht="14.25" customHeight="1" x14ac:dyDescent="0.3">
      <c r="B441" s="30"/>
      <c r="C441" s="30"/>
      <c r="D441" s="30"/>
    </row>
    <row r="442" spans="2:4" ht="14.25" customHeight="1" x14ac:dyDescent="0.3">
      <c r="B442" s="30"/>
      <c r="C442" s="30"/>
      <c r="D442" s="30"/>
    </row>
    <row r="443" spans="2:4" ht="14.25" customHeight="1" x14ac:dyDescent="0.3">
      <c r="B443" s="30"/>
      <c r="C443" s="30"/>
      <c r="D443" s="30"/>
    </row>
    <row r="444" spans="2:4" ht="14.25" customHeight="1" x14ac:dyDescent="0.3">
      <c r="B444" s="30"/>
      <c r="C444" s="30"/>
      <c r="D444" s="30"/>
    </row>
    <row r="445" spans="2:4" ht="14.25" customHeight="1" x14ac:dyDescent="0.3">
      <c r="B445" s="30"/>
      <c r="C445" s="30"/>
      <c r="D445" s="30"/>
    </row>
    <row r="446" spans="2:4" ht="14.25" customHeight="1" x14ac:dyDescent="0.3">
      <c r="B446" s="30"/>
      <c r="C446" s="30"/>
      <c r="D446" s="30"/>
    </row>
    <row r="447" spans="2:4" ht="14.25" customHeight="1" x14ac:dyDescent="0.3">
      <c r="B447" s="30"/>
      <c r="C447" s="30"/>
      <c r="D447" s="30"/>
    </row>
    <row r="448" spans="2:4" ht="14.25" customHeight="1" x14ac:dyDescent="0.3">
      <c r="B448" s="30"/>
      <c r="C448" s="30"/>
      <c r="D448" s="30"/>
    </row>
    <row r="449" spans="2:4" ht="14.25" customHeight="1" x14ac:dyDescent="0.3">
      <c r="B449" s="30"/>
      <c r="C449" s="30"/>
      <c r="D449" s="30"/>
    </row>
    <row r="450" spans="2:4" ht="14.25" customHeight="1" x14ac:dyDescent="0.3">
      <c r="B450" s="30"/>
      <c r="C450" s="30"/>
      <c r="D450" s="30"/>
    </row>
    <row r="451" spans="2:4" ht="14.25" customHeight="1" x14ac:dyDescent="0.3">
      <c r="B451" s="30"/>
      <c r="C451" s="30"/>
      <c r="D451" s="30"/>
    </row>
    <row r="452" spans="2:4" ht="14.25" customHeight="1" x14ac:dyDescent="0.3">
      <c r="B452" s="30"/>
      <c r="C452" s="30"/>
      <c r="D452" s="30"/>
    </row>
    <row r="453" spans="2:4" ht="14.25" customHeight="1" x14ac:dyDescent="0.3">
      <c r="B453" s="30"/>
      <c r="C453" s="30"/>
      <c r="D453" s="30"/>
    </row>
    <row r="454" spans="2:4" ht="14.25" customHeight="1" x14ac:dyDescent="0.3">
      <c r="B454" s="30"/>
      <c r="C454" s="30"/>
      <c r="D454" s="30"/>
    </row>
    <row r="455" spans="2:4" ht="14.25" customHeight="1" x14ac:dyDescent="0.3">
      <c r="B455" s="30"/>
      <c r="C455" s="30"/>
      <c r="D455" s="30"/>
    </row>
    <row r="456" spans="2:4" ht="14.25" customHeight="1" x14ac:dyDescent="0.3">
      <c r="B456" s="30"/>
      <c r="C456" s="30"/>
      <c r="D456" s="30"/>
    </row>
    <row r="457" spans="2:4" ht="14.25" customHeight="1" x14ac:dyDescent="0.3">
      <c r="B457" s="30"/>
      <c r="C457" s="30"/>
      <c r="D457" s="30"/>
    </row>
    <row r="458" spans="2:4" ht="14.25" customHeight="1" x14ac:dyDescent="0.3">
      <c r="B458" s="30"/>
      <c r="C458" s="30"/>
      <c r="D458" s="30"/>
    </row>
    <row r="459" spans="2:4" ht="14.25" customHeight="1" x14ac:dyDescent="0.3">
      <c r="B459" s="30"/>
      <c r="C459" s="30"/>
      <c r="D459" s="30"/>
    </row>
    <row r="460" spans="2:4" ht="14.25" customHeight="1" x14ac:dyDescent="0.3">
      <c r="B460" s="30"/>
      <c r="C460" s="30"/>
      <c r="D460" s="30"/>
    </row>
    <row r="461" spans="2:4" ht="14.25" customHeight="1" x14ac:dyDescent="0.3">
      <c r="B461" s="30"/>
      <c r="C461" s="30"/>
      <c r="D461" s="30"/>
    </row>
    <row r="462" spans="2:4" ht="14.25" customHeight="1" x14ac:dyDescent="0.3">
      <c r="B462" s="30"/>
      <c r="C462" s="30"/>
      <c r="D462" s="30"/>
    </row>
    <row r="463" spans="2:4" ht="14.25" customHeight="1" x14ac:dyDescent="0.3">
      <c r="B463" s="30"/>
      <c r="C463" s="30"/>
      <c r="D463" s="30"/>
    </row>
    <row r="464" spans="2:4" ht="14.25" customHeight="1" x14ac:dyDescent="0.3">
      <c r="B464" s="30"/>
      <c r="C464" s="30"/>
      <c r="D464" s="30"/>
    </row>
    <row r="465" spans="2:4" ht="14.25" customHeight="1" x14ac:dyDescent="0.3">
      <c r="B465" s="30"/>
      <c r="C465" s="30"/>
      <c r="D465" s="30"/>
    </row>
    <row r="466" spans="2:4" ht="14.25" customHeight="1" x14ac:dyDescent="0.3">
      <c r="B466" s="30"/>
      <c r="C466" s="30"/>
      <c r="D466" s="30"/>
    </row>
    <row r="467" spans="2:4" ht="14.25" customHeight="1" x14ac:dyDescent="0.3">
      <c r="B467" s="30"/>
      <c r="C467" s="30"/>
      <c r="D467" s="30"/>
    </row>
    <row r="468" spans="2:4" ht="14.25" customHeight="1" x14ac:dyDescent="0.3">
      <c r="B468" s="30"/>
      <c r="C468" s="30"/>
      <c r="D468" s="30"/>
    </row>
    <row r="469" spans="2:4" ht="14.25" customHeight="1" x14ac:dyDescent="0.3">
      <c r="B469" s="30"/>
      <c r="C469" s="30"/>
      <c r="D469" s="30"/>
    </row>
    <row r="470" spans="2:4" ht="14.25" customHeight="1" x14ac:dyDescent="0.3">
      <c r="B470" s="30"/>
      <c r="C470" s="30"/>
      <c r="D470" s="30"/>
    </row>
    <row r="471" spans="2:4" ht="14.25" customHeight="1" x14ac:dyDescent="0.3">
      <c r="B471" s="30"/>
      <c r="C471" s="30"/>
      <c r="D471" s="30"/>
    </row>
    <row r="472" spans="2:4" ht="14.25" customHeight="1" x14ac:dyDescent="0.3">
      <c r="B472" s="30"/>
      <c r="C472" s="30"/>
      <c r="D472" s="30"/>
    </row>
    <row r="473" spans="2:4" ht="14.25" customHeight="1" x14ac:dyDescent="0.3">
      <c r="B473" s="30"/>
      <c r="C473" s="30"/>
      <c r="D473" s="30"/>
    </row>
    <row r="474" spans="2:4" ht="14.25" customHeight="1" x14ac:dyDescent="0.3">
      <c r="B474" s="30"/>
      <c r="C474" s="30"/>
      <c r="D474" s="30"/>
    </row>
    <row r="475" spans="2:4" ht="14.25" customHeight="1" x14ac:dyDescent="0.3">
      <c r="B475" s="30"/>
      <c r="C475" s="30"/>
      <c r="D475" s="30"/>
    </row>
    <row r="476" spans="2:4" ht="14.25" customHeight="1" x14ac:dyDescent="0.3">
      <c r="B476" s="30"/>
      <c r="C476" s="30"/>
      <c r="D476" s="30"/>
    </row>
    <row r="477" spans="2:4" ht="14.25" customHeight="1" x14ac:dyDescent="0.3">
      <c r="B477" s="30"/>
      <c r="C477" s="30"/>
      <c r="D477" s="30"/>
    </row>
    <row r="478" spans="2:4" ht="14.25" customHeight="1" x14ac:dyDescent="0.3">
      <c r="B478" s="30"/>
      <c r="C478" s="30"/>
      <c r="D478" s="30"/>
    </row>
    <row r="479" spans="2:4" ht="14.25" customHeight="1" x14ac:dyDescent="0.3">
      <c r="B479" s="30"/>
      <c r="C479" s="30"/>
      <c r="D479" s="30"/>
    </row>
    <row r="480" spans="2:4" ht="14.25" customHeight="1" x14ac:dyDescent="0.3">
      <c r="B480" s="30"/>
      <c r="C480" s="30"/>
      <c r="D480" s="30"/>
    </row>
    <row r="481" spans="2:4" ht="14.25" customHeight="1" x14ac:dyDescent="0.3">
      <c r="B481" s="30"/>
      <c r="C481" s="30"/>
      <c r="D481" s="30"/>
    </row>
    <row r="482" spans="2:4" ht="14.25" customHeight="1" x14ac:dyDescent="0.3">
      <c r="B482" s="30"/>
      <c r="C482" s="30"/>
      <c r="D482" s="30"/>
    </row>
    <row r="483" spans="2:4" ht="14.25" customHeight="1" x14ac:dyDescent="0.3">
      <c r="B483" s="30"/>
      <c r="C483" s="30"/>
      <c r="D483" s="30"/>
    </row>
    <row r="484" spans="2:4" ht="14.25" customHeight="1" x14ac:dyDescent="0.3">
      <c r="B484" s="30"/>
      <c r="C484" s="30"/>
      <c r="D484" s="30"/>
    </row>
    <row r="485" spans="2:4" ht="14.25" customHeight="1" x14ac:dyDescent="0.3">
      <c r="B485" s="30"/>
      <c r="C485" s="30"/>
      <c r="D485" s="30"/>
    </row>
    <row r="486" spans="2:4" ht="14.25" customHeight="1" x14ac:dyDescent="0.3">
      <c r="B486" s="30"/>
      <c r="C486" s="30"/>
      <c r="D486" s="30"/>
    </row>
    <row r="487" spans="2:4" ht="14.25" customHeight="1" x14ac:dyDescent="0.3">
      <c r="B487" s="30"/>
      <c r="C487" s="30"/>
      <c r="D487" s="30"/>
    </row>
    <row r="488" spans="2:4" ht="14.25" customHeight="1" x14ac:dyDescent="0.3">
      <c r="B488" s="30"/>
      <c r="C488" s="30"/>
      <c r="D488" s="30"/>
    </row>
    <row r="489" spans="2:4" ht="14.25" customHeight="1" x14ac:dyDescent="0.3">
      <c r="B489" s="30"/>
      <c r="C489" s="30"/>
      <c r="D489" s="30"/>
    </row>
    <row r="490" spans="2:4" ht="14.25" customHeight="1" x14ac:dyDescent="0.3">
      <c r="B490" s="30"/>
      <c r="C490" s="30"/>
      <c r="D490" s="30"/>
    </row>
    <row r="491" spans="2:4" ht="14.25" customHeight="1" x14ac:dyDescent="0.3">
      <c r="B491" s="30"/>
      <c r="C491" s="30"/>
      <c r="D491" s="30"/>
    </row>
    <row r="492" spans="2:4" ht="14.25" customHeight="1" x14ac:dyDescent="0.3">
      <c r="B492" s="30"/>
      <c r="C492" s="30"/>
      <c r="D492" s="30"/>
    </row>
    <row r="493" spans="2:4" ht="14.25" customHeight="1" x14ac:dyDescent="0.3">
      <c r="B493" s="30"/>
      <c r="C493" s="30"/>
      <c r="D493" s="30"/>
    </row>
    <row r="494" spans="2:4" ht="14.25" customHeight="1" x14ac:dyDescent="0.3">
      <c r="B494" s="30"/>
      <c r="C494" s="30"/>
      <c r="D494" s="30"/>
    </row>
    <row r="495" spans="2:4" ht="14.25" customHeight="1" x14ac:dyDescent="0.3">
      <c r="B495" s="30"/>
      <c r="C495" s="30"/>
      <c r="D495" s="30"/>
    </row>
    <row r="496" spans="2:4" ht="14.25" customHeight="1" x14ac:dyDescent="0.3">
      <c r="B496" s="30"/>
      <c r="C496" s="30"/>
      <c r="D496" s="30"/>
    </row>
    <row r="497" spans="2:4" ht="14.25" customHeight="1" x14ac:dyDescent="0.3">
      <c r="B497" s="30"/>
      <c r="C497" s="30"/>
      <c r="D497" s="30"/>
    </row>
    <row r="498" spans="2:4" ht="14.25" customHeight="1" x14ac:dyDescent="0.3">
      <c r="B498" s="30"/>
      <c r="C498" s="30"/>
      <c r="D498" s="30"/>
    </row>
    <row r="499" spans="2:4" ht="14.25" customHeight="1" x14ac:dyDescent="0.3">
      <c r="B499" s="30"/>
      <c r="C499" s="30"/>
      <c r="D499" s="30"/>
    </row>
    <row r="500" spans="2:4" ht="14.25" customHeight="1" x14ac:dyDescent="0.3">
      <c r="B500" s="30"/>
      <c r="C500" s="30"/>
      <c r="D500" s="30"/>
    </row>
    <row r="501" spans="2:4" ht="14.25" customHeight="1" x14ac:dyDescent="0.3">
      <c r="B501" s="30"/>
      <c r="C501" s="30"/>
      <c r="D501" s="30"/>
    </row>
    <row r="502" spans="2:4" ht="14.25" customHeight="1" x14ac:dyDescent="0.3">
      <c r="B502" s="30"/>
      <c r="C502" s="30"/>
      <c r="D502" s="30"/>
    </row>
    <row r="503" spans="2:4" ht="14.25" customHeight="1" x14ac:dyDescent="0.3">
      <c r="B503" s="30"/>
      <c r="C503" s="30"/>
      <c r="D503" s="30"/>
    </row>
    <row r="504" spans="2:4" ht="14.25" customHeight="1" x14ac:dyDescent="0.3">
      <c r="B504" s="30"/>
      <c r="C504" s="30"/>
      <c r="D504" s="30"/>
    </row>
    <row r="505" spans="2:4" ht="14.25" customHeight="1" x14ac:dyDescent="0.3">
      <c r="B505" s="30"/>
      <c r="C505" s="30"/>
      <c r="D505" s="30"/>
    </row>
    <row r="506" spans="2:4" ht="14.25" customHeight="1" x14ac:dyDescent="0.3">
      <c r="B506" s="30"/>
      <c r="C506" s="30"/>
      <c r="D506" s="30"/>
    </row>
    <row r="507" spans="2:4" ht="14.25" customHeight="1" x14ac:dyDescent="0.3">
      <c r="B507" s="30"/>
      <c r="C507" s="30"/>
      <c r="D507" s="30"/>
    </row>
    <row r="508" spans="2:4" ht="14.25" customHeight="1" x14ac:dyDescent="0.3">
      <c r="B508" s="30"/>
      <c r="C508" s="30"/>
      <c r="D508" s="30"/>
    </row>
    <row r="509" spans="2:4" ht="14.25" customHeight="1" x14ac:dyDescent="0.3">
      <c r="B509" s="30"/>
      <c r="C509" s="30"/>
      <c r="D509" s="30"/>
    </row>
    <row r="510" spans="2:4" ht="14.25" customHeight="1" x14ac:dyDescent="0.3">
      <c r="B510" s="30"/>
      <c r="C510" s="30"/>
      <c r="D510" s="30"/>
    </row>
    <row r="511" spans="2:4" ht="14.25" customHeight="1" x14ac:dyDescent="0.3">
      <c r="B511" s="30"/>
      <c r="C511" s="30"/>
      <c r="D511" s="30"/>
    </row>
    <row r="512" spans="2:4" ht="14.25" customHeight="1" x14ac:dyDescent="0.3">
      <c r="B512" s="30"/>
      <c r="C512" s="30"/>
      <c r="D512" s="30"/>
    </row>
    <row r="513" spans="2:4" ht="14.25" customHeight="1" x14ac:dyDescent="0.3">
      <c r="B513" s="30"/>
      <c r="C513" s="30"/>
      <c r="D513" s="30"/>
    </row>
    <row r="514" spans="2:4" ht="14.25" customHeight="1" x14ac:dyDescent="0.3">
      <c r="B514" s="30"/>
      <c r="C514" s="30"/>
      <c r="D514" s="30"/>
    </row>
    <row r="515" spans="2:4" ht="14.25" customHeight="1" x14ac:dyDescent="0.3">
      <c r="B515" s="30"/>
      <c r="C515" s="30"/>
      <c r="D515" s="30"/>
    </row>
    <row r="516" spans="2:4" ht="14.25" customHeight="1" x14ac:dyDescent="0.3">
      <c r="B516" s="30"/>
      <c r="C516" s="30"/>
      <c r="D516" s="30"/>
    </row>
    <row r="517" spans="2:4" ht="14.25" customHeight="1" x14ac:dyDescent="0.3">
      <c r="B517" s="30"/>
      <c r="C517" s="30"/>
      <c r="D517" s="30"/>
    </row>
    <row r="518" spans="2:4" ht="14.25" customHeight="1" x14ac:dyDescent="0.3">
      <c r="B518" s="30"/>
      <c r="C518" s="30"/>
      <c r="D518" s="30"/>
    </row>
    <row r="519" spans="2:4" ht="14.25" customHeight="1" x14ac:dyDescent="0.3">
      <c r="B519" s="30"/>
      <c r="C519" s="30"/>
      <c r="D519" s="30"/>
    </row>
    <row r="520" spans="2:4" ht="14.25" customHeight="1" x14ac:dyDescent="0.3">
      <c r="B520" s="30"/>
      <c r="C520" s="30"/>
      <c r="D520" s="30"/>
    </row>
    <row r="521" spans="2:4" ht="14.25" customHeight="1" x14ac:dyDescent="0.3">
      <c r="B521" s="30"/>
      <c r="C521" s="30"/>
      <c r="D521" s="30"/>
    </row>
    <row r="522" spans="2:4" ht="14.25" customHeight="1" x14ac:dyDescent="0.3">
      <c r="B522" s="30"/>
      <c r="C522" s="30"/>
      <c r="D522" s="30"/>
    </row>
    <row r="523" spans="2:4" ht="14.25" customHeight="1" x14ac:dyDescent="0.3">
      <c r="B523" s="30"/>
      <c r="C523" s="30"/>
      <c r="D523" s="30"/>
    </row>
    <row r="524" spans="2:4" ht="14.25" customHeight="1" x14ac:dyDescent="0.3">
      <c r="B524" s="30"/>
      <c r="C524" s="30"/>
      <c r="D524" s="30"/>
    </row>
    <row r="525" spans="2:4" ht="14.25" customHeight="1" x14ac:dyDescent="0.3">
      <c r="B525" s="30"/>
      <c r="C525" s="30"/>
      <c r="D525" s="30"/>
    </row>
    <row r="526" spans="2:4" ht="14.25" customHeight="1" x14ac:dyDescent="0.3">
      <c r="B526" s="30"/>
      <c r="C526" s="30"/>
      <c r="D526" s="30"/>
    </row>
    <row r="527" spans="2:4" ht="14.25" customHeight="1" x14ac:dyDescent="0.3">
      <c r="B527" s="30"/>
      <c r="C527" s="30"/>
      <c r="D527" s="30"/>
    </row>
    <row r="528" spans="2:4" ht="14.25" customHeight="1" x14ac:dyDescent="0.3">
      <c r="B528" s="30"/>
      <c r="C528" s="30"/>
      <c r="D528" s="30"/>
    </row>
    <row r="529" spans="2:4" ht="14.25" customHeight="1" x14ac:dyDescent="0.3">
      <c r="B529" s="30"/>
      <c r="C529" s="30"/>
      <c r="D529" s="30"/>
    </row>
    <row r="530" spans="2:4" ht="14.25" customHeight="1" x14ac:dyDescent="0.3">
      <c r="B530" s="30"/>
      <c r="C530" s="30"/>
      <c r="D530" s="30"/>
    </row>
    <row r="531" spans="2:4" ht="14.25" customHeight="1" x14ac:dyDescent="0.3">
      <c r="B531" s="30"/>
      <c r="C531" s="30"/>
      <c r="D531" s="30"/>
    </row>
    <row r="532" spans="2:4" ht="14.25" customHeight="1" x14ac:dyDescent="0.3">
      <c r="B532" s="30"/>
      <c r="C532" s="30"/>
      <c r="D532" s="30"/>
    </row>
    <row r="533" spans="2:4" ht="14.25" customHeight="1" x14ac:dyDescent="0.3">
      <c r="B533" s="30"/>
      <c r="C533" s="30"/>
      <c r="D533" s="30"/>
    </row>
    <row r="534" spans="2:4" ht="14.25" customHeight="1" x14ac:dyDescent="0.3">
      <c r="B534" s="30"/>
      <c r="C534" s="30"/>
      <c r="D534" s="30"/>
    </row>
    <row r="535" spans="2:4" ht="14.25" customHeight="1" x14ac:dyDescent="0.3">
      <c r="B535" s="30"/>
      <c r="C535" s="30"/>
      <c r="D535" s="30"/>
    </row>
    <row r="536" spans="2:4" ht="14.25" customHeight="1" x14ac:dyDescent="0.3">
      <c r="B536" s="30"/>
      <c r="C536" s="30"/>
      <c r="D536" s="30"/>
    </row>
    <row r="537" spans="2:4" ht="14.25" customHeight="1" x14ac:dyDescent="0.3">
      <c r="B537" s="30"/>
      <c r="C537" s="30"/>
      <c r="D537" s="30"/>
    </row>
    <row r="538" spans="2:4" ht="14.25" customHeight="1" x14ac:dyDescent="0.3">
      <c r="B538" s="30"/>
      <c r="C538" s="30"/>
      <c r="D538" s="30"/>
    </row>
    <row r="539" spans="2:4" ht="14.25" customHeight="1" x14ac:dyDescent="0.3">
      <c r="B539" s="30"/>
      <c r="C539" s="30"/>
      <c r="D539" s="30"/>
    </row>
    <row r="540" spans="2:4" ht="14.25" customHeight="1" x14ac:dyDescent="0.3">
      <c r="B540" s="30"/>
      <c r="C540" s="30"/>
      <c r="D540" s="30"/>
    </row>
    <row r="541" spans="2:4" ht="14.25" customHeight="1" x14ac:dyDescent="0.3">
      <c r="B541" s="30"/>
      <c r="C541" s="30"/>
      <c r="D541" s="30"/>
    </row>
    <row r="542" spans="2:4" ht="14.25" customHeight="1" x14ac:dyDescent="0.3">
      <c r="B542" s="30"/>
      <c r="C542" s="30"/>
      <c r="D542" s="30"/>
    </row>
    <row r="543" spans="2:4" ht="14.25" customHeight="1" x14ac:dyDescent="0.3">
      <c r="B543" s="30"/>
      <c r="C543" s="30"/>
      <c r="D543" s="30"/>
    </row>
    <row r="544" spans="2:4" ht="14.25" customHeight="1" x14ac:dyDescent="0.3">
      <c r="B544" s="30"/>
      <c r="C544" s="30"/>
      <c r="D544" s="30"/>
    </row>
    <row r="545" spans="2:4" ht="14.25" customHeight="1" x14ac:dyDescent="0.3">
      <c r="B545" s="30"/>
      <c r="C545" s="30"/>
      <c r="D545" s="30"/>
    </row>
    <row r="546" spans="2:4" ht="14.25" customHeight="1" x14ac:dyDescent="0.3">
      <c r="B546" s="30"/>
      <c r="C546" s="30"/>
      <c r="D546" s="30"/>
    </row>
    <row r="547" spans="2:4" ht="14.25" customHeight="1" x14ac:dyDescent="0.3">
      <c r="B547" s="30"/>
      <c r="C547" s="30"/>
      <c r="D547" s="30"/>
    </row>
    <row r="548" spans="2:4" ht="14.25" customHeight="1" x14ac:dyDescent="0.3">
      <c r="B548" s="30"/>
      <c r="C548" s="30"/>
      <c r="D548" s="30"/>
    </row>
    <row r="549" spans="2:4" ht="14.25" customHeight="1" x14ac:dyDescent="0.3">
      <c r="B549" s="30"/>
      <c r="C549" s="30"/>
      <c r="D549" s="30"/>
    </row>
    <row r="550" spans="2:4" ht="14.25" customHeight="1" x14ac:dyDescent="0.3">
      <c r="B550" s="30"/>
      <c r="C550" s="30"/>
      <c r="D550" s="30"/>
    </row>
    <row r="551" spans="2:4" ht="14.25" customHeight="1" x14ac:dyDescent="0.3">
      <c r="B551" s="30"/>
      <c r="C551" s="30"/>
      <c r="D551" s="30"/>
    </row>
    <row r="552" spans="2:4" ht="14.25" customHeight="1" x14ac:dyDescent="0.3">
      <c r="B552" s="30"/>
      <c r="C552" s="30"/>
      <c r="D552" s="30"/>
    </row>
    <row r="553" spans="2:4" ht="14.25" customHeight="1" x14ac:dyDescent="0.3">
      <c r="B553" s="30"/>
      <c r="C553" s="30"/>
      <c r="D553" s="30"/>
    </row>
    <row r="554" spans="2:4" ht="14.25" customHeight="1" x14ac:dyDescent="0.3">
      <c r="B554" s="30"/>
      <c r="C554" s="30"/>
      <c r="D554" s="30"/>
    </row>
    <row r="555" spans="2:4" ht="14.25" customHeight="1" x14ac:dyDescent="0.3">
      <c r="B555" s="30"/>
      <c r="C555" s="30"/>
      <c r="D555" s="30"/>
    </row>
    <row r="556" spans="2:4" ht="14.25" customHeight="1" x14ac:dyDescent="0.3">
      <c r="B556" s="30"/>
      <c r="C556" s="30"/>
      <c r="D556" s="30"/>
    </row>
    <row r="557" spans="2:4" ht="14.25" customHeight="1" x14ac:dyDescent="0.3">
      <c r="B557" s="30"/>
      <c r="C557" s="30"/>
      <c r="D557" s="30"/>
    </row>
    <row r="558" spans="2:4" ht="14.25" customHeight="1" x14ac:dyDescent="0.3">
      <c r="B558" s="30"/>
      <c r="C558" s="30"/>
      <c r="D558" s="30"/>
    </row>
    <row r="559" spans="2:4" ht="14.25" customHeight="1" x14ac:dyDescent="0.3">
      <c r="B559" s="30"/>
      <c r="C559" s="30"/>
      <c r="D559" s="30"/>
    </row>
    <row r="560" spans="2:4" ht="14.25" customHeight="1" x14ac:dyDescent="0.3">
      <c r="B560" s="30"/>
      <c r="C560" s="30"/>
      <c r="D560" s="30"/>
    </row>
    <row r="561" spans="2:4" ht="14.25" customHeight="1" x14ac:dyDescent="0.3">
      <c r="B561" s="30"/>
      <c r="C561" s="30"/>
      <c r="D561" s="30"/>
    </row>
    <row r="562" spans="2:4" ht="14.25" customHeight="1" x14ac:dyDescent="0.3">
      <c r="B562" s="30"/>
      <c r="C562" s="30"/>
      <c r="D562" s="30"/>
    </row>
    <row r="563" spans="2:4" ht="14.25" customHeight="1" x14ac:dyDescent="0.3">
      <c r="B563" s="30"/>
      <c r="C563" s="30"/>
      <c r="D563" s="30"/>
    </row>
    <row r="564" spans="2:4" ht="14.25" customHeight="1" x14ac:dyDescent="0.3">
      <c r="B564" s="30"/>
      <c r="C564" s="30"/>
      <c r="D564" s="30"/>
    </row>
    <row r="565" spans="2:4" ht="14.25" customHeight="1" x14ac:dyDescent="0.3">
      <c r="B565" s="30"/>
      <c r="C565" s="30"/>
      <c r="D565" s="30"/>
    </row>
    <row r="566" spans="2:4" ht="14.25" customHeight="1" x14ac:dyDescent="0.3">
      <c r="B566" s="30"/>
      <c r="C566" s="30"/>
      <c r="D566" s="30"/>
    </row>
    <row r="567" spans="2:4" ht="14.25" customHeight="1" x14ac:dyDescent="0.3">
      <c r="B567" s="30"/>
      <c r="C567" s="30"/>
      <c r="D567" s="30"/>
    </row>
    <row r="568" spans="2:4" ht="14.25" customHeight="1" x14ac:dyDescent="0.3">
      <c r="B568" s="30"/>
      <c r="C568" s="30"/>
      <c r="D568" s="30"/>
    </row>
    <row r="569" spans="2:4" ht="14.25" customHeight="1" x14ac:dyDescent="0.3">
      <c r="B569" s="30"/>
      <c r="C569" s="30"/>
      <c r="D569" s="30"/>
    </row>
    <row r="570" spans="2:4" ht="14.25" customHeight="1" x14ac:dyDescent="0.3">
      <c r="B570" s="30"/>
      <c r="C570" s="30"/>
      <c r="D570" s="30"/>
    </row>
    <row r="571" spans="2:4" ht="14.25" customHeight="1" x14ac:dyDescent="0.3">
      <c r="B571" s="30"/>
      <c r="C571" s="30"/>
      <c r="D571" s="30"/>
    </row>
    <row r="572" spans="2:4" ht="14.25" customHeight="1" x14ac:dyDescent="0.3">
      <c r="B572" s="30"/>
      <c r="C572" s="30"/>
      <c r="D572" s="30"/>
    </row>
    <row r="573" spans="2:4" ht="14.25" customHeight="1" x14ac:dyDescent="0.3">
      <c r="B573" s="30"/>
      <c r="C573" s="30"/>
      <c r="D573" s="30"/>
    </row>
    <row r="574" spans="2:4" ht="14.25" customHeight="1" x14ac:dyDescent="0.3">
      <c r="B574" s="30"/>
      <c r="C574" s="30"/>
      <c r="D574" s="30"/>
    </row>
    <row r="575" spans="2:4" ht="14.25" customHeight="1" x14ac:dyDescent="0.3">
      <c r="B575" s="30"/>
      <c r="C575" s="30"/>
      <c r="D575" s="30"/>
    </row>
    <row r="576" spans="2:4" ht="14.25" customHeight="1" x14ac:dyDescent="0.3">
      <c r="B576" s="30"/>
      <c r="C576" s="30"/>
      <c r="D576" s="30"/>
    </row>
    <row r="577" spans="2:4" ht="14.25" customHeight="1" x14ac:dyDescent="0.3">
      <c r="B577" s="30"/>
      <c r="C577" s="30"/>
      <c r="D577" s="30"/>
    </row>
    <row r="578" spans="2:4" ht="14.25" customHeight="1" x14ac:dyDescent="0.3">
      <c r="B578" s="30"/>
      <c r="C578" s="30"/>
      <c r="D578" s="30"/>
    </row>
    <row r="579" spans="2:4" ht="14.25" customHeight="1" x14ac:dyDescent="0.3">
      <c r="B579" s="30"/>
      <c r="C579" s="30"/>
      <c r="D579" s="30"/>
    </row>
    <row r="580" spans="2:4" ht="14.25" customHeight="1" x14ac:dyDescent="0.3">
      <c r="B580" s="30"/>
      <c r="C580" s="30"/>
      <c r="D580" s="30"/>
    </row>
    <row r="581" spans="2:4" ht="14.25" customHeight="1" x14ac:dyDescent="0.3">
      <c r="B581" s="30"/>
      <c r="C581" s="30"/>
      <c r="D581" s="30"/>
    </row>
    <row r="582" spans="2:4" ht="14.25" customHeight="1" x14ac:dyDescent="0.3">
      <c r="B582" s="30"/>
      <c r="C582" s="30"/>
      <c r="D582" s="30"/>
    </row>
    <row r="583" spans="2:4" ht="14.25" customHeight="1" x14ac:dyDescent="0.3">
      <c r="B583" s="30"/>
      <c r="C583" s="30"/>
      <c r="D583" s="30"/>
    </row>
    <row r="584" spans="2:4" ht="14.25" customHeight="1" x14ac:dyDescent="0.3">
      <c r="B584" s="30"/>
      <c r="C584" s="30"/>
      <c r="D584" s="30"/>
    </row>
    <row r="585" spans="2:4" ht="14.25" customHeight="1" x14ac:dyDescent="0.3">
      <c r="B585" s="30"/>
      <c r="C585" s="30"/>
      <c r="D585" s="30"/>
    </row>
    <row r="586" spans="2:4" ht="14.25" customHeight="1" x14ac:dyDescent="0.3">
      <c r="B586" s="30"/>
      <c r="C586" s="30"/>
      <c r="D586" s="30"/>
    </row>
    <row r="587" spans="2:4" ht="14.25" customHeight="1" x14ac:dyDescent="0.3">
      <c r="B587" s="30"/>
      <c r="C587" s="30"/>
      <c r="D587" s="30"/>
    </row>
    <row r="588" spans="2:4" ht="14.25" customHeight="1" x14ac:dyDescent="0.3">
      <c r="B588" s="30"/>
      <c r="C588" s="30"/>
      <c r="D588" s="30"/>
    </row>
    <row r="589" spans="2:4" ht="14.25" customHeight="1" x14ac:dyDescent="0.3">
      <c r="B589" s="30"/>
      <c r="C589" s="30"/>
      <c r="D589" s="30"/>
    </row>
    <row r="590" spans="2:4" ht="14.25" customHeight="1" x14ac:dyDescent="0.3">
      <c r="B590" s="30"/>
      <c r="C590" s="30"/>
      <c r="D590" s="30"/>
    </row>
    <row r="591" spans="2:4" ht="14.25" customHeight="1" x14ac:dyDescent="0.3">
      <c r="B591" s="30"/>
      <c r="C591" s="30"/>
      <c r="D591" s="30"/>
    </row>
    <row r="592" spans="2:4" ht="14.25" customHeight="1" x14ac:dyDescent="0.3">
      <c r="B592" s="30"/>
      <c r="C592" s="30"/>
      <c r="D592" s="30"/>
    </row>
    <row r="593" spans="2:4" ht="14.25" customHeight="1" x14ac:dyDescent="0.3">
      <c r="B593" s="30"/>
      <c r="C593" s="30"/>
      <c r="D593" s="30"/>
    </row>
    <row r="594" spans="2:4" ht="14.25" customHeight="1" x14ac:dyDescent="0.3">
      <c r="B594" s="30"/>
      <c r="C594" s="30"/>
      <c r="D594" s="30"/>
    </row>
    <row r="595" spans="2:4" ht="14.25" customHeight="1" x14ac:dyDescent="0.3">
      <c r="B595" s="30"/>
      <c r="C595" s="30"/>
      <c r="D595" s="30"/>
    </row>
    <row r="596" spans="2:4" ht="14.25" customHeight="1" x14ac:dyDescent="0.3">
      <c r="B596" s="30"/>
      <c r="C596" s="30"/>
      <c r="D596" s="30"/>
    </row>
    <row r="597" spans="2:4" ht="14.25" customHeight="1" x14ac:dyDescent="0.3">
      <c r="B597" s="30"/>
      <c r="C597" s="30"/>
      <c r="D597" s="30"/>
    </row>
    <row r="598" spans="2:4" ht="14.25" customHeight="1" x14ac:dyDescent="0.3">
      <c r="B598" s="30"/>
      <c r="C598" s="30"/>
      <c r="D598" s="30"/>
    </row>
    <row r="599" spans="2:4" ht="14.25" customHeight="1" x14ac:dyDescent="0.3">
      <c r="B599" s="30"/>
      <c r="C599" s="30"/>
      <c r="D599" s="30"/>
    </row>
    <row r="600" spans="2:4" ht="14.25" customHeight="1" x14ac:dyDescent="0.3">
      <c r="B600" s="30"/>
      <c r="C600" s="30"/>
      <c r="D600" s="30"/>
    </row>
    <row r="601" spans="2:4" ht="14.25" customHeight="1" x14ac:dyDescent="0.3">
      <c r="B601" s="30"/>
      <c r="C601" s="30"/>
      <c r="D601" s="30"/>
    </row>
    <row r="602" spans="2:4" ht="14.25" customHeight="1" x14ac:dyDescent="0.3">
      <c r="B602" s="30"/>
      <c r="C602" s="30"/>
      <c r="D602" s="30"/>
    </row>
    <row r="603" spans="2:4" ht="14.25" customHeight="1" x14ac:dyDescent="0.3">
      <c r="B603" s="30"/>
      <c r="C603" s="30"/>
      <c r="D603" s="30"/>
    </row>
    <row r="604" spans="2:4" ht="14.25" customHeight="1" x14ac:dyDescent="0.3">
      <c r="B604" s="30"/>
      <c r="C604" s="30"/>
      <c r="D604" s="30"/>
    </row>
    <row r="605" spans="2:4" ht="14.25" customHeight="1" x14ac:dyDescent="0.3">
      <c r="B605" s="30"/>
      <c r="C605" s="30"/>
      <c r="D605" s="30"/>
    </row>
    <row r="606" spans="2:4" ht="14.25" customHeight="1" x14ac:dyDescent="0.3">
      <c r="B606" s="30"/>
      <c r="C606" s="30"/>
      <c r="D606" s="30"/>
    </row>
    <row r="607" spans="2:4" ht="14.25" customHeight="1" x14ac:dyDescent="0.3">
      <c r="B607" s="30"/>
      <c r="C607" s="30"/>
      <c r="D607" s="30"/>
    </row>
    <row r="608" spans="2:4" ht="14.25" customHeight="1" x14ac:dyDescent="0.3">
      <c r="B608" s="30"/>
      <c r="C608" s="30"/>
      <c r="D608" s="30"/>
    </row>
    <row r="609" spans="2:4" ht="14.25" customHeight="1" x14ac:dyDescent="0.3">
      <c r="B609" s="30"/>
      <c r="C609" s="30"/>
      <c r="D609" s="30"/>
    </row>
    <row r="610" spans="2:4" ht="14.25" customHeight="1" x14ac:dyDescent="0.3">
      <c r="B610" s="30"/>
      <c r="C610" s="30"/>
      <c r="D610" s="30"/>
    </row>
    <row r="611" spans="2:4" ht="14.25" customHeight="1" x14ac:dyDescent="0.3">
      <c r="B611" s="30"/>
      <c r="C611" s="30"/>
      <c r="D611" s="30"/>
    </row>
    <row r="612" spans="2:4" ht="14.25" customHeight="1" x14ac:dyDescent="0.3">
      <c r="B612" s="30"/>
      <c r="C612" s="30"/>
      <c r="D612" s="30"/>
    </row>
    <row r="613" spans="2:4" ht="14.25" customHeight="1" x14ac:dyDescent="0.3">
      <c r="B613" s="30"/>
      <c r="C613" s="30"/>
      <c r="D613" s="30"/>
    </row>
    <row r="614" spans="2:4" ht="14.25" customHeight="1" x14ac:dyDescent="0.3">
      <c r="B614" s="30"/>
      <c r="C614" s="30"/>
      <c r="D614" s="30"/>
    </row>
    <row r="615" spans="2:4" ht="14.25" customHeight="1" x14ac:dyDescent="0.3">
      <c r="B615" s="30"/>
      <c r="C615" s="30"/>
      <c r="D615" s="30"/>
    </row>
    <row r="616" spans="2:4" ht="14.25" customHeight="1" x14ac:dyDescent="0.3">
      <c r="B616" s="30"/>
      <c r="C616" s="30"/>
      <c r="D616" s="30"/>
    </row>
    <row r="617" spans="2:4" ht="14.25" customHeight="1" x14ac:dyDescent="0.3">
      <c r="B617" s="30"/>
      <c r="C617" s="30"/>
      <c r="D617" s="30"/>
    </row>
    <row r="618" spans="2:4" ht="14.25" customHeight="1" x14ac:dyDescent="0.3">
      <c r="B618" s="30"/>
      <c r="C618" s="30"/>
      <c r="D618" s="30"/>
    </row>
    <row r="619" spans="2:4" ht="14.25" customHeight="1" x14ac:dyDescent="0.3">
      <c r="B619" s="30"/>
      <c r="C619" s="30"/>
      <c r="D619" s="30"/>
    </row>
    <row r="620" spans="2:4" ht="14.25" customHeight="1" x14ac:dyDescent="0.3">
      <c r="B620" s="30"/>
      <c r="C620" s="30"/>
      <c r="D620" s="30"/>
    </row>
    <row r="621" spans="2:4" ht="14.25" customHeight="1" x14ac:dyDescent="0.3">
      <c r="B621" s="30"/>
      <c r="C621" s="30"/>
      <c r="D621" s="30"/>
    </row>
    <row r="622" spans="2:4" ht="14.25" customHeight="1" x14ac:dyDescent="0.3">
      <c r="B622" s="30"/>
      <c r="C622" s="30"/>
      <c r="D622" s="30"/>
    </row>
    <row r="623" spans="2:4" ht="14.25" customHeight="1" x14ac:dyDescent="0.3">
      <c r="B623" s="30"/>
      <c r="C623" s="30"/>
      <c r="D623" s="30"/>
    </row>
    <row r="624" spans="2:4" ht="14.25" customHeight="1" x14ac:dyDescent="0.3">
      <c r="B624" s="30"/>
      <c r="C624" s="30"/>
      <c r="D624" s="30"/>
    </row>
    <row r="625" spans="2:4" ht="14.25" customHeight="1" x14ac:dyDescent="0.3">
      <c r="B625" s="30"/>
      <c r="C625" s="30"/>
      <c r="D625" s="30"/>
    </row>
    <row r="626" spans="2:4" ht="14.25" customHeight="1" x14ac:dyDescent="0.3">
      <c r="B626" s="30"/>
      <c r="C626" s="30"/>
      <c r="D626" s="30"/>
    </row>
    <row r="627" spans="2:4" ht="14.25" customHeight="1" x14ac:dyDescent="0.3">
      <c r="B627" s="30"/>
      <c r="C627" s="30"/>
      <c r="D627" s="30"/>
    </row>
    <row r="628" spans="2:4" ht="14.25" customHeight="1" x14ac:dyDescent="0.3">
      <c r="B628" s="30"/>
      <c r="C628" s="30"/>
      <c r="D628" s="30"/>
    </row>
    <row r="629" spans="2:4" ht="14.25" customHeight="1" x14ac:dyDescent="0.3">
      <c r="B629" s="30"/>
      <c r="C629" s="30"/>
      <c r="D629" s="30"/>
    </row>
    <row r="630" spans="2:4" ht="14.25" customHeight="1" x14ac:dyDescent="0.3">
      <c r="B630" s="30"/>
      <c r="C630" s="30"/>
      <c r="D630" s="30"/>
    </row>
    <row r="631" spans="2:4" ht="14.25" customHeight="1" x14ac:dyDescent="0.3">
      <c r="B631" s="30"/>
      <c r="C631" s="30"/>
      <c r="D631" s="30"/>
    </row>
    <row r="632" spans="2:4" ht="14.25" customHeight="1" x14ac:dyDescent="0.3">
      <c r="B632" s="30"/>
      <c r="C632" s="30"/>
      <c r="D632" s="30"/>
    </row>
    <row r="633" spans="2:4" ht="14.25" customHeight="1" x14ac:dyDescent="0.3">
      <c r="B633" s="30"/>
      <c r="C633" s="30"/>
      <c r="D633" s="30"/>
    </row>
    <row r="634" spans="2:4" ht="14.25" customHeight="1" x14ac:dyDescent="0.3">
      <c r="B634" s="30"/>
      <c r="C634" s="30"/>
      <c r="D634" s="30"/>
    </row>
    <row r="635" spans="2:4" ht="14.25" customHeight="1" x14ac:dyDescent="0.3">
      <c r="B635" s="30"/>
      <c r="C635" s="30"/>
      <c r="D635" s="30"/>
    </row>
    <row r="636" spans="2:4" ht="14.25" customHeight="1" x14ac:dyDescent="0.3">
      <c r="B636" s="30"/>
      <c r="C636" s="30"/>
      <c r="D636" s="30"/>
    </row>
    <row r="637" spans="2:4" ht="14.25" customHeight="1" x14ac:dyDescent="0.3">
      <c r="B637" s="30"/>
      <c r="C637" s="30"/>
      <c r="D637" s="30"/>
    </row>
    <row r="638" spans="2:4" ht="14.25" customHeight="1" x14ac:dyDescent="0.3">
      <c r="B638" s="30"/>
      <c r="C638" s="30"/>
      <c r="D638" s="30"/>
    </row>
    <row r="639" spans="2:4" ht="14.25" customHeight="1" x14ac:dyDescent="0.3">
      <c r="B639" s="30"/>
      <c r="C639" s="30"/>
      <c r="D639" s="30"/>
    </row>
    <row r="640" spans="2:4" ht="14.25" customHeight="1" x14ac:dyDescent="0.3">
      <c r="B640" s="30"/>
      <c r="C640" s="30"/>
      <c r="D640" s="30"/>
    </row>
    <row r="641" spans="2:4" ht="14.25" customHeight="1" x14ac:dyDescent="0.3">
      <c r="B641" s="30"/>
      <c r="C641" s="30"/>
      <c r="D641" s="30"/>
    </row>
    <row r="642" spans="2:4" ht="14.25" customHeight="1" x14ac:dyDescent="0.3">
      <c r="B642" s="30"/>
      <c r="C642" s="30"/>
      <c r="D642" s="30"/>
    </row>
    <row r="643" spans="2:4" ht="14.25" customHeight="1" x14ac:dyDescent="0.3">
      <c r="B643" s="30"/>
      <c r="C643" s="30"/>
      <c r="D643" s="30"/>
    </row>
    <row r="644" spans="2:4" ht="14.25" customHeight="1" x14ac:dyDescent="0.3">
      <c r="B644" s="30"/>
      <c r="C644" s="30"/>
      <c r="D644" s="30"/>
    </row>
    <row r="645" spans="2:4" ht="14.25" customHeight="1" x14ac:dyDescent="0.3">
      <c r="B645" s="30"/>
      <c r="C645" s="30"/>
      <c r="D645" s="30"/>
    </row>
    <row r="646" spans="2:4" ht="14.25" customHeight="1" x14ac:dyDescent="0.3">
      <c r="B646" s="30"/>
      <c r="C646" s="30"/>
      <c r="D646" s="30"/>
    </row>
    <row r="647" spans="2:4" ht="14.25" customHeight="1" x14ac:dyDescent="0.3">
      <c r="B647" s="30"/>
      <c r="C647" s="30"/>
      <c r="D647" s="30"/>
    </row>
    <row r="648" spans="2:4" ht="14.25" customHeight="1" x14ac:dyDescent="0.3">
      <c r="B648" s="30"/>
      <c r="C648" s="30"/>
      <c r="D648" s="30"/>
    </row>
    <row r="649" spans="2:4" ht="14.25" customHeight="1" x14ac:dyDescent="0.3">
      <c r="B649" s="30"/>
      <c r="C649" s="30"/>
      <c r="D649" s="30"/>
    </row>
    <row r="650" spans="2:4" ht="14.25" customHeight="1" x14ac:dyDescent="0.3">
      <c r="B650" s="30"/>
      <c r="C650" s="30"/>
      <c r="D650" s="30"/>
    </row>
    <row r="651" spans="2:4" ht="14.25" customHeight="1" x14ac:dyDescent="0.3">
      <c r="B651" s="30"/>
      <c r="C651" s="30"/>
      <c r="D651" s="30"/>
    </row>
    <row r="652" spans="2:4" ht="14.25" customHeight="1" x14ac:dyDescent="0.3">
      <c r="B652" s="30"/>
      <c r="C652" s="30"/>
      <c r="D652" s="30"/>
    </row>
    <row r="653" spans="2:4" ht="14.25" customHeight="1" x14ac:dyDescent="0.3">
      <c r="B653" s="30"/>
      <c r="C653" s="30"/>
      <c r="D653" s="30"/>
    </row>
    <row r="654" spans="2:4" ht="14.25" customHeight="1" x14ac:dyDescent="0.3">
      <c r="B654" s="30"/>
      <c r="C654" s="30"/>
      <c r="D654" s="30"/>
    </row>
    <row r="655" spans="2:4" ht="14.25" customHeight="1" x14ac:dyDescent="0.3">
      <c r="B655" s="30"/>
      <c r="C655" s="30"/>
      <c r="D655" s="30"/>
    </row>
    <row r="656" spans="2:4" ht="14.25" customHeight="1" x14ac:dyDescent="0.3">
      <c r="B656" s="30"/>
      <c r="C656" s="30"/>
      <c r="D656" s="30"/>
    </row>
    <row r="657" spans="2:4" ht="14.25" customHeight="1" x14ac:dyDescent="0.3">
      <c r="B657" s="30"/>
      <c r="C657" s="30"/>
      <c r="D657" s="30"/>
    </row>
    <row r="658" spans="2:4" ht="14.25" customHeight="1" x14ac:dyDescent="0.3">
      <c r="B658" s="30"/>
      <c r="C658" s="30"/>
      <c r="D658" s="30"/>
    </row>
    <row r="659" spans="2:4" ht="14.25" customHeight="1" x14ac:dyDescent="0.3">
      <c r="B659" s="30"/>
      <c r="C659" s="30"/>
      <c r="D659" s="30"/>
    </row>
    <row r="660" spans="2:4" ht="14.25" customHeight="1" x14ac:dyDescent="0.3">
      <c r="B660" s="30"/>
      <c r="C660" s="30"/>
      <c r="D660" s="30"/>
    </row>
    <row r="661" spans="2:4" ht="14.25" customHeight="1" x14ac:dyDescent="0.3">
      <c r="B661" s="30"/>
      <c r="C661" s="30"/>
      <c r="D661" s="30"/>
    </row>
    <row r="662" spans="2:4" ht="14.25" customHeight="1" x14ac:dyDescent="0.3">
      <c r="B662" s="30"/>
      <c r="C662" s="30"/>
      <c r="D662" s="30"/>
    </row>
    <row r="663" spans="2:4" ht="14.25" customHeight="1" x14ac:dyDescent="0.3">
      <c r="B663" s="30"/>
      <c r="C663" s="30"/>
      <c r="D663" s="30"/>
    </row>
    <row r="664" spans="2:4" ht="14.25" customHeight="1" x14ac:dyDescent="0.3">
      <c r="B664" s="30"/>
      <c r="C664" s="30"/>
      <c r="D664" s="30"/>
    </row>
    <row r="665" spans="2:4" ht="14.25" customHeight="1" x14ac:dyDescent="0.3">
      <c r="B665" s="30"/>
      <c r="C665" s="30"/>
      <c r="D665" s="30"/>
    </row>
    <row r="666" spans="2:4" ht="14.25" customHeight="1" x14ac:dyDescent="0.3">
      <c r="B666" s="30"/>
      <c r="C666" s="30"/>
      <c r="D666" s="30"/>
    </row>
    <row r="667" spans="2:4" ht="14.25" customHeight="1" x14ac:dyDescent="0.3">
      <c r="B667" s="30"/>
      <c r="C667" s="30"/>
      <c r="D667" s="30"/>
    </row>
    <row r="668" spans="2:4" ht="14.25" customHeight="1" x14ac:dyDescent="0.3">
      <c r="B668" s="30"/>
      <c r="C668" s="30"/>
      <c r="D668" s="30"/>
    </row>
    <row r="669" spans="2:4" ht="14.25" customHeight="1" x14ac:dyDescent="0.3">
      <c r="B669" s="30"/>
      <c r="C669" s="30"/>
      <c r="D669" s="30"/>
    </row>
    <row r="670" spans="2:4" ht="14.25" customHeight="1" x14ac:dyDescent="0.3">
      <c r="B670" s="30"/>
      <c r="C670" s="30"/>
      <c r="D670" s="30"/>
    </row>
    <row r="671" spans="2:4" ht="14.25" customHeight="1" x14ac:dyDescent="0.3">
      <c r="B671" s="30"/>
      <c r="C671" s="30"/>
      <c r="D671" s="30"/>
    </row>
    <row r="672" spans="2:4" ht="14.25" customHeight="1" x14ac:dyDescent="0.3">
      <c r="B672" s="30"/>
      <c r="C672" s="30"/>
      <c r="D672" s="30"/>
    </row>
    <row r="673" spans="2:4" ht="14.25" customHeight="1" x14ac:dyDescent="0.3">
      <c r="B673" s="30"/>
      <c r="C673" s="30"/>
      <c r="D673" s="30"/>
    </row>
    <row r="674" spans="2:4" ht="14.25" customHeight="1" x14ac:dyDescent="0.3">
      <c r="B674" s="30"/>
      <c r="C674" s="30"/>
      <c r="D674" s="30"/>
    </row>
    <row r="675" spans="2:4" ht="14.25" customHeight="1" x14ac:dyDescent="0.3">
      <c r="B675" s="30"/>
      <c r="C675" s="30"/>
      <c r="D675" s="30"/>
    </row>
    <row r="676" spans="2:4" ht="14.25" customHeight="1" x14ac:dyDescent="0.3">
      <c r="B676" s="30"/>
      <c r="C676" s="30"/>
      <c r="D676" s="30"/>
    </row>
    <row r="677" spans="2:4" ht="14.25" customHeight="1" x14ac:dyDescent="0.3">
      <c r="B677" s="30"/>
      <c r="C677" s="30"/>
      <c r="D677" s="30"/>
    </row>
    <row r="678" spans="2:4" ht="14.25" customHeight="1" x14ac:dyDescent="0.3">
      <c r="B678" s="30"/>
      <c r="C678" s="30"/>
      <c r="D678" s="30"/>
    </row>
    <row r="679" spans="2:4" ht="14.25" customHeight="1" x14ac:dyDescent="0.3">
      <c r="B679" s="30"/>
      <c r="C679" s="30"/>
      <c r="D679" s="30"/>
    </row>
    <row r="680" spans="2:4" ht="14.25" customHeight="1" x14ac:dyDescent="0.3">
      <c r="B680" s="30"/>
      <c r="C680" s="30"/>
      <c r="D680" s="30"/>
    </row>
    <row r="681" spans="2:4" ht="14.25" customHeight="1" x14ac:dyDescent="0.3">
      <c r="B681" s="30"/>
      <c r="C681" s="30"/>
      <c r="D681" s="30"/>
    </row>
    <row r="682" spans="2:4" ht="14.25" customHeight="1" x14ac:dyDescent="0.3">
      <c r="B682" s="30"/>
      <c r="C682" s="30"/>
      <c r="D682" s="30"/>
    </row>
    <row r="683" spans="2:4" ht="14.25" customHeight="1" x14ac:dyDescent="0.3">
      <c r="B683" s="30"/>
      <c r="C683" s="30"/>
      <c r="D683" s="30"/>
    </row>
    <row r="684" spans="2:4" ht="14.25" customHeight="1" x14ac:dyDescent="0.3">
      <c r="B684" s="30"/>
      <c r="C684" s="30"/>
      <c r="D684" s="30"/>
    </row>
    <row r="685" spans="2:4" ht="14.25" customHeight="1" x14ac:dyDescent="0.3">
      <c r="B685" s="30"/>
      <c r="C685" s="30"/>
      <c r="D685" s="30"/>
    </row>
    <row r="686" spans="2:4" ht="14.25" customHeight="1" x14ac:dyDescent="0.3">
      <c r="B686" s="30"/>
      <c r="C686" s="30"/>
      <c r="D686" s="30"/>
    </row>
    <row r="687" spans="2:4" ht="14.25" customHeight="1" x14ac:dyDescent="0.3">
      <c r="B687" s="30"/>
      <c r="C687" s="30"/>
      <c r="D687" s="30"/>
    </row>
    <row r="688" spans="2:4" ht="14.25" customHeight="1" x14ac:dyDescent="0.3">
      <c r="B688" s="30"/>
      <c r="C688" s="30"/>
      <c r="D688" s="30"/>
    </row>
    <row r="689" spans="2:4" ht="14.25" customHeight="1" x14ac:dyDescent="0.3">
      <c r="B689" s="30"/>
      <c r="C689" s="30"/>
      <c r="D689" s="30"/>
    </row>
    <row r="690" spans="2:4" ht="14.25" customHeight="1" x14ac:dyDescent="0.3">
      <c r="B690" s="30"/>
      <c r="C690" s="30"/>
      <c r="D690" s="30"/>
    </row>
    <row r="691" spans="2:4" ht="14.25" customHeight="1" x14ac:dyDescent="0.3">
      <c r="B691" s="30"/>
      <c r="C691" s="30"/>
      <c r="D691" s="30"/>
    </row>
    <row r="692" spans="2:4" ht="14.25" customHeight="1" x14ac:dyDescent="0.3">
      <c r="B692" s="30"/>
      <c r="C692" s="30"/>
      <c r="D692" s="30"/>
    </row>
    <row r="693" spans="2:4" ht="14.25" customHeight="1" x14ac:dyDescent="0.3">
      <c r="B693" s="30"/>
      <c r="C693" s="30"/>
      <c r="D693" s="30"/>
    </row>
    <row r="694" spans="2:4" ht="14.25" customHeight="1" x14ac:dyDescent="0.3">
      <c r="B694" s="30"/>
      <c r="C694" s="30"/>
      <c r="D694" s="30"/>
    </row>
    <row r="695" spans="2:4" ht="14.25" customHeight="1" x14ac:dyDescent="0.3">
      <c r="B695" s="30"/>
      <c r="C695" s="30"/>
      <c r="D695" s="30"/>
    </row>
    <row r="696" spans="2:4" ht="14.25" customHeight="1" x14ac:dyDescent="0.3">
      <c r="B696" s="30"/>
      <c r="C696" s="30"/>
      <c r="D696" s="30"/>
    </row>
    <row r="697" spans="2:4" ht="14.25" customHeight="1" x14ac:dyDescent="0.3">
      <c r="B697" s="30"/>
      <c r="C697" s="30"/>
      <c r="D697" s="30"/>
    </row>
    <row r="698" spans="2:4" ht="14.25" customHeight="1" x14ac:dyDescent="0.3">
      <c r="B698" s="30"/>
      <c r="C698" s="30"/>
      <c r="D698" s="30"/>
    </row>
    <row r="699" spans="2:4" ht="14.25" customHeight="1" x14ac:dyDescent="0.3">
      <c r="B699" s="30"/>
      <c r="C699" s="30"/>
      <c r="D699" s="30"/>
    </row>
    <row r="700" spans="2:4" ht="14.25" customHeight="1" x14ac:dyDescent="0.3">
      <c r="B700" s="30"/>
      <c r="C700" s="30"/>
      <c r="D700" s="30"/>
    </row>
    <row r="701" spans="2:4" ht="14.25" customHeight="1" x14ac:dyDescent="0.3">
      <c r="B701" s="30"/>
      <c r="C701" s="30"/>
      <c r="D701" s="30"/>
    </row>
    <row r="702" spans="2:4" ht="14.25" customHeight="1" x14ac:dyDescent="0.3">
      <c r="B702" s="30"/>
      <c r="C702" s="30"/>
      <c r="D702" s="30"/>
    </row>
    <row r="703" spans="2:4" ht="14.25" customHeight="1" x14ac:dyDescent="0.3">
      <c r="B703" s="30"/>
      <c r="C703" s="30"/>
      <c r="D703" s="30"/>
    </row>
    <row r="704" spans="2:4" ht="14.25" customHeight="1" x14ac:dyDescent="0.3">
      <c r="B704" s="30"/>
      <c r="C704" s="30"/>
      <c r="D704" s="30"/>
    </row>
    <row r="705" spans="2:4" ht="14.25" customHeight="1" x14ac:dyDescent="0.3">
      <c r="B705" s="30"/>
      <c r="C705" s="30"/>
      <c r="D705" s="30"/>
    </row>
    <row r="706" spans="2:4" ht="14.25" customHeight="1" x14ac:dyDescent="0.3">
      <c r="B706" s="30"/>
      <c r="C706" s="30"/>
      <c r="D706" s="30"/>
    </row>
    <row r="707" spans="2:4" ht="14.25" customHeight="1" x14ac:dyDescent="0.3">
      <c r="B707" s="30"/>
      <c r="C707" s="30"/>
      <c r="D707" s="30"/>
    </row>
    <row r="708" spans="2:4" ht="14.25" customHeight="1" x14ac:dyDescent="0.3">
      <c r="B708" s="30"/>
      <c r="C708" s="30"/>
      <c r="D708" s="30"/>
    </row>
    <row r="709" spans="2:4" ht="14.25" customHeight="1" x14ac:dyDescent="0.3">
      <c r="B709" s="30"/>
      <c r="C709" s="30"/>
      <c r="D709" s="30"/>
    </row>
    <row r="710" spans="2:4" ht="14.25" customHeight="1" x14ac:dyDescent="0.3">
      <c r="B710" s="30"/>
      <c r="C710" s="30"/>
      <c r="D710" s="30"/>
    </row>
    <row r="711" spans="2:4" ht="14.25" customHeight="1" x14ac:dyDescent="0.3">
      <c r="B711" s="30"/>
      <c r="C711" s="30"/>
      <c r="D711" s="30"/>
    </row>
    <row r="712" spans="2:4" ht="14.25" customHeight="1" x14ac:dyDescent="0.3">
      <c r="B712" s="30"/>
      <c r="C712" s="30"/>
      <c r="D712" s="30"/>
    </row>
    <row r="713" spans="2:4" ht="14.25" customHeight="1" x14ac:dyDescent="0.3">
      <c r="B713" s="30"/>
      <c r="C713" s="30"/>
      <c r="D713" s="30"/>
    </row>
    <row r="714" spans="2:4" ht="14.25" customHeight="1" x14ac:dyDescent="0.3">
      <c r="B714" s="30"/>
      <c r="C714" s="30"/>
      <c r="D714" s="30"/>
    </row>
    <row r="715" spans="2:4" ht="14.25" customHeight="1" x14ac:dyDescent="0.3">
      <c r="B715" s="30"/>
      <c r="C715" s="30"/>
      <c r="D715" s="30"/>
    </row>
    <row r="716" spans="2:4" ht="14.25" customHeight="1" x14ac:dyDescent="0.3">
      <c r="B716" s="30"/>
      <c r="C716" s="30"/>
      <c r="D716" s="30"/>
    </row>
    <row r="717" spans="2:4" ht="14.25" customHeight="1" x14ac:dyDescent="0.3">
      <c r="B717" s="30"/>
      <c r="C717" s="30"/>
      <c r="D717" s="30"/>
    </row>
    <row r="718" spans="2:4" ht="14.25" customHeight="1" x14ac:dyDescent="0.3">
      <c r="B718" s="30"/>
      <c r="C718" s="30"/>
      <c r="D718" s="30"/>
    </row>
    <row r="719" spans="2:4" ht="14.25" customHeight="1" x14ac:dyDescent="0.3">
      <c r="B719" s="30"/>
      <c r="C719" s="30"/>
      <c r="D719" s="30"/>
    </row>
    <row r="720" spans="2:4" ht="14.25" customHeight="1" x14ac:dyDescent="0.3">
      <c r="B720" s="30"/>
      <c r="C720" s="30"/>
      <c r="D720" s="30"/>
    </row>
    <row r="721" spans="2:4" ht="14.25" customHeight="1" x14ac:dyDescent="0.3">
      <c r="B721" s="30"/>
      <c r="C721" s="30"/>
      <c r="D721" s="30"/>
    </row>
    <row r="722" spans="2:4" ht="14.25" customHeight="1" x14ac:dyDescent="0.3">
      <c r="B722" s="30"/>
      <c r="C722" s="30"/>
      <c r="D722" s="30"/>
    </row>
    <row r="723" spans="2:4" ht="14.25" customHeight="1" x14ac:dyDescent="0.3">
      <c r="B723" s="30"/>
      <c r="C723" s="30"/>
      <c r="D723" s="30"/>
    </row>
    <row r="724" spans="2:4" ht="14.25" customHeight="1" x14ac:dyDescent="0.3">
      <c r="B724" s="30"/>
      <c r="C724" s="30"/>
      <c r="D724" s="30"/>
    </row>
    <row r="725" spans="2:4" ht="14.25" customHeight="1" x14ac:dyDescent="0.3">
      <c r="B725" s="30"/>
      <c r="C725" s="30"/>
      <c r="D725" s="30"/>
    </row>
    <row r="726" spans="2:4" ht="14.25" customHeight="1" x14ac:dyDescent="0.3">
      <c r="B726" s="30"/>
      <c r="C726" s="30"/>
      <c r="D726" s="30"/>
    </row>
    <row r="727" spans="2:4" ht="14.25" customHeight="1" x14ac:dyDescent="0.3">
      <c r="B727" s="30"/>
      <c r="C727" s="30"/>
      <c r="D727" s="30"/>
    </row>
    <row r="728" spans="2:4" ht="14.25" customHeight="1" x14ac:dyDescent="0.3">
      <c r="B728" s="30"/>
      <c r="C728" s="30"/>
      <c r="D728" s="30"/>
    </row>
    <row r="729" spans="2:4" ht="14.25" customHeight="1" x14ac:dyDescent="0.3">
      <c r="B729" s="30"/>
      <c r="C729" s="30"/>
      <c r="D729" s="30"/>
    </row>
    <row r="730" spans="2:4" ht="14.25" customHeight="1" x14ac:dyDescent="0.3">
      <c r="B730" s="30"/>
      <c r="C730" s="30"/>
      <c r="D730" s="30"/>
    </row>
    <row r="731" spans="2:4" ht="14.25" customHeight="1" x14ac:dyDescent="0.3">
      <c r="B731" s="30"/>
      <c r="C731" s="30"/>
      <c r="D731" s="30"/>
    </row>
    <row r="732" spans="2:4" ht="14.25" customHeight="1" x14ac:dyDescent="0.3">
      <c r="B732" s="30"/>
      <c r="C732" s="30"/>
      <c r="D732" s="30"/>
    </row>
    <row r="733" spans="2:4" ht="14.25" customHeight="1" x14ac:dyDescent="0.3">
      <c r="B733" s="30"/>
      <c r="C733" s="30"/>
      <c r="D733" s="30"/>
    </row>
    <row r="734" spans="2:4" ht="14.25" customHeight="1" x14ac:dyDescent="0.3">
      <c r="B734" s="30"/>
      <c r="C734" s="30"/>
      <c r="D734" s="30"/>
    </row>
    <row r="735" spans="2:4" ht="14.25" customHeight="1" x14ac:dyDescent="0.3">
      <c r="B735" s="30"/>
      <c r="C735" s="30"/>
      <c r="D735" s="30"/>
    </row>
    <row r="736" spans="2:4" ht="14.25" customHeight="1" x14ac:dyDescent="0.3">
      <c r="B736" s="30"/>
      <c r="C736" s="30"/>
      <c r="D736" s="30"/>
    </row>
    <row r="737" spans="2:4" ht="14.25" customHeight="1" x14ac:dyDescent="0.3">
      <c r="B737" s="30"/>
      <c r="C737" s="30"/>
      <c r="D737" s="30"/>
    </row>
    <row r="738" spans="2:4" ht="14.25" customHeight="1" x14ac:dyDescent="0.3">
      <c r="B738" s="30"/>
      <c r="C738" s="30"/>
      <c r="D738" s="30"/>
    </row>
    <row r="739" spans="2:4" ht="14.25" customHeight="1" x14ac:dyDescent="0.3">
      <c r="B739" s="30"/>
      <c r="C739" s="30"/>
      <c r="D739" s="30"/>
    </row>
    <row r="740" spans="2:4" ht="14.25" customHeight="1" x14ac:dyDescent="0.3">
      <c r="B740" s="30"/>
      <c r="C740" s="30"/>
      <c r="D740" s="30"/>
    </row>
    <row r="741" spans="2:4" ht="14.25" customHeight="1" x14ac:dyDescent="0.3">
      <c r="B741" s="30"/>
      <c r="C741" s="30"/>
      <c r="D741" s="30"/>
    </row>
    <row r="742" spans="2:4" ht="14.25" customHeight="1" x14ac:dyDescent="0.3">
      <c r="B742" s="30"/>
      <c r="C742" s="30"/>
      <c r="D742" s="30"/>
    </row>
    <row r="743" spans="2:4" ht="14.25" customHeight="1" x14ac:dyDescent="0.3">
      <c r="B743" s="30"/>
      <c r="C743" s="30"/>
      <c r="D743" s="30"/>
    </row>
    <row r="744" spans="2:4" ht="14.25" customHeight="1" x14ac:dyDescent="0.3">
      <c r="B744" s="30"/>
      <c r="C744" s="30"/>
      <c r="D744" s="30"/>
    </row>
    <row r="745" spans="2:4" ht="14.25" customHeight="1" x14ac:dyDescent="0.3">
      <c r="B745" s="30"/>
      <c r="C745" s="30"/>
      <c r="D745" s="30"/>
    </row>
    <row r="746" spans="2:4" ht="14.25" customHeight="1" x14ac:dyDescent="0.3">
      <c r="B746" s="30"/>
      <c r="C746" s="30"/>
      <c r="D746" s="30"/>
    </row>
    <row r="747" spans="2:4" ht="14.25" customHeight="1" x14ac:dyDescent="0.3">
      <c r="B747" s="30"/>
      <c r="C747" s="30"/>
      <c r="D747" s="30"/>
    </row>
    <row r="748" spans="2:4" ht="14.25" customHeight="1" x14ac:dyDescent="0.3">
      <c r="B748" s="30"/>
      <c r="C748" s="30"/>
      <c r="D748" s="30"/>
    </row>
    <row r="749" spans="2:4" ht="14.25" customHeight="1" x14ac:dyDescent="0.3">
      <c r="B749" s="30"/>
      <c r="C749" s="30"/>
      <c r="D749" s="30"/>
    </row>
    <row r="750" spans="2:4" ht="14.25" customHeight="1" x14ac:dyDescent="0.3">
      <c r="B750" s="30"/>
      <c r="C750" s="30"/>
      <c r="D750" s="30"/>
    </row>
    <row r="751" spans="2:4" ht="14.25" customHeight="1" x14ac:dyDescent="0.3">
      <c r="B751" s="30"/>
      <c r="C751" s="30"/>
      <c r="D751" s="30"/>
    </row>
    <row r="752" spans="2:4" ht="14.25" customHeight="1" x14ac:dyDescent="0.3">
      <c r="B752" s="30"/>
      <c r="C752" s="30"/>
      <c r="D752" s="30"/>
    </row>
    <row r="753" spans="2:4" ht="14.25" customHeight="1" x14ac:dyDescent="0.3">
      <c r="B753" s="30"/>
      <c r="C753" s="30"/>
      <c r="D753" s="30"/>
    </row>
    <row r="754" spans="2:4" ht="14.25" customHeight="1" x14ac:dyDescent="0.3">
      <c r="B754" s="30"/>
      <c r="C754" s="30"/>
      <c r="D754" s="30"/>
    </row>
    <row r="755" spans="2:4" ht="14.25" customHeight="1" x14ac:dyDescent="0.3">
      <c r="B755" s="30"/>
      <c r="C755" s="30"/>
      <c r="D755" s="30"/>
    </row>
    <row r="756" spans="2:4" ht="14.25" customHeight="1" x14ac:dyDescent="0.3">
      <c r="B756" s="30"/>
      <c r="C756" s="30"/>
      <c r="D756" s="30"/>
    </row>
    <row r="757" spans="2:4" ht="14.25" customHeight="1" x14ac:dyDescent="0.3">
      <c r="B757" s="30"/>
      <c r="C757" s="30"/>
      <c r="D757" s="30"/>
    </row>
    <row r="758" spans="2:4" ht="14.25" customHeight="1" x14ac:dyDescent="0.3">
      <c r="B758" s="30"/>
      <c r="C758" s="30"/>
      <c r="D758" s="30"/>
    </row>
    <row r="759" spans="2:4" ht="14.25" customHeight="1" x14ac:dyDescent="0.3">
      <c r="B759" s="30"/>
      <c r="C759" s="30"/>
      <c r="D759" s="30"/>
    </row>
    <row r="760" spans="2:4" ht="14.25" customHeight="1" x14ac:dyDescent="0.3">
      <c r="B760" s="30"/>
      <c r="C760" s="30"/>
      <c r="D760" s="30"/>
    </row>
    <row r="761" spans="2:4" ht="14.25" customHeight="1" x14ac:dyDescent="0.3">
      <c r="B761" s="30"/>
      <c r="C761" s="30"/>
      <c r="D761" s="30"/>
    </row>
    <row r="762" spans="2:4" ht="14.25" customHeight="1" x14ac:dyDescent="0.3">
      <c r="B762" s="30"/>
      <c r="C762" s="30"/>
      <c r="D762" s="30"/>
    </row>
    <row r="763" spans="2:4" ht="14.25" customHeight="1" x14ac:dyDescent="0.3">
      <c r="B763" s="30"/>
      <c r="C763" s="30"/>
      <c r="D763" s="30"/>
    </row>
    <row r="764" spans="2:4" ht="14.25" customHeight="1" x14ac:dyDescent="0.3">
      <c r="B764" s="30"/>
      <c r="C764" s="30"/>
      <c r="D764" s="30"/>
    </row>
    <row r="765" spans="2:4" ht="14.25" customHeight="1" x14ac:dyDescent="0.3">
      <c r="B765" s="30"/>
      <c r="C765" s="30"/>
      <c r="D765" s="30"/>
    </row>
    <row r="766" spans="2:4" ht="14.25" customHeight="1" x14ac:dyDescent="0.3">
      <c r="B766" s="30"/>
      <c r="C766" s="30"/>
      <c r="D766" s="30"/>
    </row>
    <row r="767" spans="2:4" ht="14.25" customHeight="1" x14ac:dyDescent="0.3">
      <c r="B767" s="30"/>
      <c r="C767" s="30"/>
      <c r="D767" s="30"/>
    </row>
    <row r="768" spans="2:4" ht="14.25" customHeight="1" x14ac:dyDescent="0.3">
      <c r="B768" s="30"/>
      <c r="C768" s="30"/>
      <c r="D768" s="30"/>
    </row>
    <row r="769" spans="2:4" ht="14.25" customHeight="1" x14ac:dyDescent="0.3">
      <c r="B769" s="30"/>
      <c r="C769" s="30"/>
      <c r="D769" s="30"/>
    </row>
    <row r="770" spans="2:4" ht="14.25" customHeight="1" x14ac:dyDescent="0.3">
      <c r="B770" s="30"/>
      <c r="C770" s="30"/>
      <c r="D770" s="30"/>
    </row>
    <row r="771" spans="2:4" ht="14.25" customHeight="1" x14ac:dyDescent="0.3">
      <c r="B771" s="30"/>
      <c r="C771" s="30"/>
      <c r="D771" s="30"/>
    </row>
    <row r="772" spans="2:4" ht="14.25" customHeight="1" x14ac:dyDescent="0.3">
      <c r="B772" s="30"/>
      <c r="C772" s="30"/>
      <c r="D772" s="30"/>
    </row>
    <row r="773" spans="2:4" ht="14.25" customHeight="1" x14ac:dyDescent="0.3">
      <c r="B773" s="30"/>
      <c r="C773" s="30"/>
      <c r="D773" s="30"/>
    </row>
    <row r="774" spans="2:4" ht="14.25" customHeight="1" x14ac:dyDescent="0.3">
      <c r="B774" s="30"/>
      <c r="C774" s="30"/>
      <c r="D774" s="30"/>
    </row>
    <row r="775" spans="2:4" ht="14.25" customHeight="1" x14ac:dyDescent="0.3">
      <c r="B775" s="30"/>
      <c r="C775" s="30"/>
      <c r="D775" s="30"/>
    </row>
    <row r="776" spans="2:4" ht="14.25" customHeight="1" x14ac:dyDescent="0.3">
      <c r="B776" s="30"/>
      <c r="C776" s="30"/>
      <c r="D776" s="30"/>
    </row>
    <row r="777" spans="2:4" ht="14.25" customHeight="1" x14ac:dyDescent="0.3">
      <c r="B777" s="30"/>
      <c r="C777" s="30"/>
      <c r="D777" s="30"/>
    </row>
    <row r="778" spans="2:4" ht="14.25" customHeight="1" x14ac:dyDescent="0.3">
      <c r="B778" s="30"/>
      <c r="C778" s="30"/>
      <c r="D778" s="30"/>
    </row>
    <row r="779" spans="2:4" ht="14.25" customHeight="1" x14ac:dyDescent="0.3">
      <c r="B779" s="30"/>
      <c r="C779" s="30"/>
      <c r="D779" s="30"/>
    </row>
    <row r="780" spans="2:4" ht="14.25" customHeight="1" x14ac:dyDescent="0.3">
      <c r="B780" s="30"/>
      <c r="C780" s="30"/>
      <c r="D780" s="30"/>
    </row>
    <row r="781" spans="2:4" ht="14.25" customHeight="1" x14ac:dyDescent="0.3">
      <c r="B781" s="30"/>
      <c r="C781" s="30"/>
      <c r="D781" s="30"/>
    </row>
    <row r="782" spans="2:4" ht="14.25" customHeight="1" x14ac:dyDescent="0.3">
      <c r="B782" s="30"/>
      <c r="C782" s="30"/>
      <c r="D782" s="30"/>
    </row>
    <row r="783" spans="2:4" ht="14.25" customHeight="1" x14ac:dyDescent="0.3">
      <c r="B783" s="30"/>
      <c r="C783" s="30"/>
      <c r="D783" s="30"/>
    </row>
    <row r="784" spans="2:4" ht="14.25" customHeight="1" x14ac:dyDescent="0.3">
      <c r="B784" s="30"/>
      <c r="C784" s="30"/>
      <c r="D784" s="30"/>
    </row>
    <row r="785" spans="2:4" ht="14.25" customHeight="1" x14ac:dyDescent="0.3">
      <c r="B785" s="30"/>
      <c r="C785" s="30"/>
      <c r="D785" s="30"/>
    </row>
    <row r="786" spans="2:4" ht="14.25" customHeight="1" x14ac:dyDescent="0.3">
      <c r="B786" s="30"/>
      <c r="C786" s="30"/>
      <c r="D786" s="30"/>
    </row>
    <row r="787" spans="2:4" ht="14.25" customHeight="1" x14ac:dyDescent="0.3">
      <c r="B787" s="30"/>
      <c r="C787" s="30"/>
      <c r="D787" s="30"/>
    </row>
    <row r="788" spans="2:4" ht="14.25" customHeight="1" x14ac:dyDescent="0.3">
      <c r="B788" s="30"/>
      <c r="C788" s="30"/>
      <c r="D788" s="30"/>
    </row>
    <row r="789" spans="2:4" ht="14.25" customHeight="1" x14ac:dyDescent="0.3">
      <c r="B789" s="30"/>
      <c r="C789" s="30"/>
      <c r="D789" s="30"/>
    </row>
    <row r="790" spans="2:4" ht="14.25" customHeight="1" x14ac:dyDescent="0.3">
      <c r="B790" s="30"/>
      <c r="C790" s="30"/>
      <c r="D790" s="30"/>
    </row>
    <row r="791" spans="2:4" ht="14.25" customHeight="1" x14ac:dyDescent="0.3">
      <c r="B791" s="30"/>
      <c r="C791" s="30"/>
      <c r="D791" s="30"/>
    </row>
    <row r="792" spans="2:4" ht="14.25" customHeight="1" x14ac:dyDescent="0.3">
      <c r="B792" s="30"/>
      <c r="C792" s="30"/>
      <c r="D792" s="30"/>
    </row>
    <row r="793" spans="2:4" ht="14.25" customHeight="1" x14ac:dyDescent="0.3">
      <c r="B793" s="30"/>
      <c r="C793" s="30"/>
      <c r="D793" s="30"/>
    </row>
    <row r="794" spans="2:4" ht="14.25" customHeight="1" x14ac:dyDescent="0.3">
      <c r="B794" s="30"/>
      <c r="C794" s="30"/>
      <c r="D794" s="30"/>
    </row>
    <row r="795" spans="2:4" ht="14.25" customHeight="1" x14ac:dyDescent="0.3">
      <c r="B795" s="30"/>
      <c r="C795" s="30"/>
      <c r="D795" s="30"/>
    </row>
    <row r="796" spans="2:4" ht="14.25" customHeight="1" x14ac:dyDescent="0.3">
      <c r="B796" s="30"/>
      <c r="C796" s="30"/>
      <c r="D796" s="30"/>
    </row>
    <row r="797" spans="2:4" ht="14.25" customHeight="1" x14ac:dyDescent="0.3">
      <c r="B797" s="30"/>
      <c r="C797" s="30"/>
      <c r="D797" s="30"/>
    </row>
    <row r="798" spans="2:4" ht="14.25" customHeight="1" x14ac:dyDescent="0.3">
      <c r="B798" s="30"/>
      <c r="C798" s="30"/>
      <c r="D798" s="30"/>
    </row>
    <row r="799" spans="2:4" ht="14.25" customHeight="1" x14ac:dyDescent="0.3">
      <c r="B799" s="30"/>
      <c r="C799" s="30"/>
      <c r="D799" s="30"/>
    </row>
    <row r="800" spans="2:4" ht="14.25" customHeight="1" x14ac:dyDescent="0.3">
      <c r="B800" s="30"/>
      <c r="C800" s="30"/>
      <c r="D800" s="30"/>
    </row>
    <row r="801" spans="2:4" ht="14.25" customHeight="1" x14ac:dyDescent="0.3">
      <c r="B801" s="30"/>
      <c r="C801" s="30"/>
      <c r="D801" s="30"/>
    </row>
    <row r="802" spans="2:4" ht="14.25" customHeight="1" x14ac:dyDescent="0.3">
      <c r="B802" s="30"/>
      <c r="C802" s="30"/>
      <c r="D802" s="30"/>
    </row>
    <row r="803" spans="2:4" ht="14.25" customHeight="1" x14ac:dyDescent="0.3">
      <c r="B803" s="30"/>
      <c r="C803" s="30"/>
      <c r="D803" s="30"/>
    </row>
    <row r="804" spans="2:4" ht="14.25" customHeight="1" x14ac:dyDescent="0.3">
      <c r="B804" s="30"/>
      <c r="C804" s="30"/>
      <c r="D804" s="30"/>
    </row>
    <row r="805" spans="2:4" ht="14.25" customHeight="1" x14ac:dyDescent="0.3">
      <c r="B805" s="30"/>
      <c r="C805" s="30"/>
      <c r="D805" s="30"/>
    </row>
    <row r="806" spans="2:4" ht="14.25" customHeight="1" x14ac:dyDescent="0.3">
      <c r="B806" s="30"/>
      <c r="C806" s="30"/>
      <c r="D806" s="30"/>
    </row>
    <row r="807" spans="2:4" ht="14.25" customHeight="1" x14ac:dyDescent="0.3">
      <c r="B807" s="30"/>
      <c r="C807" s="30"/>
      <c r="D807" s="30"/>
    </row>
    <row r="808" spans="2:4" ht="14.25" customHeight="1" x14ac:dyDescent="0.3">
      <c r="B808" s="30"/>
      <c r="C808" s="30"/>
      <c r="D808" s="30"/>
    </row>
    <row r="809" spans="2:4" ht="14.25" customHeight="1" x14ac:dyDescent="0.3">
      <c r="B809" s="30"/>
      <c r="C809" s="30"/>
      <c r="D809" s="30"/>
    </row>
    <row r="810" spans="2:4" ht="14.25" customHeight="1" x14ac:dyDescent="0.3">
      <c r="B810" s="30"/>
      <c r="C810" s="30"/>
      <c r="D810" s="30"/>
    </row>
    <row r="811" spans="2:4" ht="14.25" customHeight="1" x14ac:dyDescent="0.3">
      <c r="B811" s="30"/>
      <c r="C811" s="30"/>
      <c r="D811" s="30"/>
    </row>
    <row r="812" spans="2:4" ht="14.25" customHeight="1" x14ac:dyDescent="0.3">
      <c r="B812" s="30"/>
      <c r="C812" s="30"/>
      <c r="D812" s="30"/>
    </row>
    <row r="813" spans="2:4" ht="14.25" customHeight="1" x14ac:dyDescent="0.3">
      <c r="B813" s="30"/>
      <c r="C813" s="30"/>
      <c r="D813" s="30"/>
    </row>
    <row r="814" spans="2:4" ht="14.25" customHeight="1" x14ac:dyDescent="0.3">
      <c r="B814" s="30"/>
      <c r="C814" s="30"/>
      <c r="D814" s="30"/>
    </row>
    <row r="815" spans="2:4" ht="14.25" customHeight="1" x14ac:dyDescent="0.3">
      <c r="B815" s="30"/>
      <c r="C815" s="30"/>
      <c r="D815" s="30"/>
    </row>
    <row r="816" spans="2:4" ht="14.25" customHeight="1" x14ac:dyDescent="0.3">
      <c r="B816" s="30"/>
      <c r="C816" s="30"/>
      <c r="D816" s="30"/>
    </row>
    <row r="817" spans="2:4" ht="14.25" customHeight="1" x14ac:dyDescent="0.3">
      <c r="B817" s="30"/>
      <c r="C817" s="30"/>
      <c r="D817" s="30"/>
    </row>
    <row r="818" spans="2:4" ht="14.25" customHeight="1" x14ac:dyDescent="0.3">
      <c r="B818" s="30"/>
      <c r="C818" s="30"/>
      <c r="D818" s="30"/>
    </row>
    <row r="819" spans="2:4" ht="14.25" customHeight="1" x14ac:dyDescent="0.3">
      <c r="B819" s="30"/>
      <c r="C819" s="30"/>
      <c r="D819" s="30"/>
    </row>
    <row r="820" spans="2:4" ht="14.25" customHeight="1" x14ac:dyDescent="0.3">
      <c r="B820" s="30"/>
      <c r="C820" s="30"/>
      <c r="D820" s="30"/>
    </row>
    <row r="821" spans="2:4" ht="14.25" customHeight="1" x14ac:dyDescent="0.3">
      <c r="B821" s="30"/>
      <c r="C821" s="30"/>
      <c r="D821" s="30"/>
    </row>
    <row r="822" spans="2:4" ht="14.25" customHeight="1" x14ac:dyDescent="0.3">
      <c r="B822" s="30"/>
      <c r="C822" s="30"/>
      <c r="D822" s="30"/>
    </row>
    <row r="823" spans="2:4" ht="14.25" customHeight="1" x14ac:dyDescent="0.3">
      <c r="B823" s="30"/>
      <c r="C823" s="30"/>
      <c r="D823" s="30"/>
    </row>
    <row r="824" spans="2:4" ht="14.25" customHeight="1" x14ac:dyDescent="0.3">
      <c r="B824" s="30"/>
      <c r="C824" s="30"/>
      <c r="D824" s="30"/>
    </row>
    <row r="825" spans="2:4" ht="14.25" customHeight="1" x14ac:dyDescent="0.3">
      <c r="B825" s="30"/>
      <c r="C825" s="30"/>
      <c r="D825" s="30"/>
    </row>
    <row r="826" spans="2:4" ht="14.25" customHeight="1" x14ac:dyDescent="0.3">
      <c r="B826" s="30"/>
      <c r="C826" s="30"/>
      <c r="D826" s="30"/>
    </row>
    <row r="827" spans="2:4" ht="14.25" customHeight="1" x14ac:dyDescent="0.3">
      <c r="B827" s="30"/>
      <c r="C827" s="30"/>
      <c r="D827" s="30"/>
    </row>
    <row r="828" spans="2:4" ht="14.25" customHeight="1" x14ac:dyDescent="0.3">
      <c r="B828" s="30"/>
      <c r="C828" s="30"/>
      <c r="D828" s="30"/>
    </row>
    <row r="829" spans="2:4" ht="14.25" customHeight="1" x14ac:dyDescent="0.3">
      <c r="B829" s="30"/>
      <c r="C829" s="30"/>
      <c r="D829" s="30"/>
    </row>
    <row r="830" spans="2:4" ht="14.25" customHeight="1" x14ac:dyDescent="0.3">
      <c r="B830" s="30"/>
      <c r="C830" s="30"/>
      <c r="D830" s="30"/>
    </row>
    <row r="831" spans="2:4" ht="14.25" customHeight="1" x14ac:dyDescent="0.3">
      <c r="B831" s="30"/>
      <c r="C831" s="30"/>
      <c r="D831" s="30"/>
    </row>
    <row r="832" spans="2:4" ht="14.25" customHeight="1" x14ac:dyDescent="0.3">
      <c r="B832" s="30"/>
      <c r="C832" s="30"/>
      <c r="D832" s="30"/>
    </row>
    <row r="833" spans="2:4" ht="14.25" customHeight="1" x14ac:dyDescent="0.3">
      <c r="B833" s="30"/>
      <c r="C833" s="30"/>
      <c r="D833" s="30"/>
    </row>
    <row r="834" spans="2:4" ht="14.25" customHeight="1" x14ac:dyDescent="0.3">
      <c r="B834" s="30"/>
      <c r="C834" s="30"/>
      <c r="D834" s="30"/>
    </row>
    <row r="835" spans="2:4" ht="14.25" customHeight="1" x14ac:dyDescent="0.3">
      <c r="B835" s="30"/>
      <c r="C835" s="30"/>
      <c r="D835" s="30"/>
    </row>
    <row r="836" spans="2:4" ht="14.25" customHeight="1" x14ac:dyDescent="0.3">
      <c r="B836" s="30"/>
      <c r="C836" s="30"/>
      <c r="D836" s="30"/>
    </row>
    <row r="837" spans="2:4" ht="14.25" customHeight="1" x14ac:dyDescent="0.3">
      <c r="B837" s="30"/>
      <c r="C837" s="30"/>
      <c r="D837" s="30"/>
    </row>
    <row r="838" spans="2:4" ht="14.25" customHeight="1" x14ac:dyDescent="0.3">
      <c r="B838" s="30"/>
      <c r="C838" s="30"/>
      <c r="D838" s="30"/>
    </row>
    <row r="839" spans="2:4" ht="14.25" customHeight="1" x14ac:dyDescent="0.3">
      <c r="B839" s="30"/>
      <c r="C839" s="30"/>
      <c r="D839" s="30"/>
    </row>
    <row r="840" spans="2:4" ht="14.25" customHeight="1" x14ac:dyDescent="0.3">
      <c r="B840" s="30"/>
      <c r="C840" s="30"/>
      <c r="D840" s="30"/>
    </row>
    <row r="841" spans="2:4" ht="14.25" customHeight="1" x14ac:dyDescent="0.3">
      <c r="B841" s="30"/>
      <c r="C841" s="30"/>
      <c r="D841" s="30"/>
    </row>
    <row r="842" spans="2:4" ht="14.25" customHeight="1" x14ac:dyDescent="0.3">
      <c r="B842" s="30"/>
      <c r="C842" s="30"/>
      <c r="D842" s="30"/>
    </row>
    <row r="843" spans="2:4" ht="14.25" customHeight="1" x14ac:dyDescent="0.3">
      <c r="B843" s="30"/>
      <c r="C843" s="30"/>
      <c r="D843" s="30"/>
    </row>
    <row r="844" spans="2:4" ht="14.25" customHeight="1" x14ac:dyDescent="0.3">
      <c r="B844" s="30"/>
      <c r="C844" s="30"/>
      <c r="D844" s="30"/>
    </row>
    <row r="845" spans="2:4" ht="14.25" customHeight="1" x14ac:dyDescent="0.3">
      <c r="B845" s="30"/>
      <c r="C845" s="30"/>
      <c r="D845" s="30"/>
    </row>
    <row r="846" spans="2:4" ht="14.25" customHeight="1" x14ac:dyDescent="0.3">
      <c r="B846" s="30"/>
      <c r="C846" s="30"/>
      <c r="D846" s="30"/>
    </row>
    <row r="847" spans="2:4" ht="14.25" customHeight="1" x14ac:dyDescent="0.3">
      <c r="B847" s="30"/>
      <c r="C847" s="30"/>
      <c r="D847" s="30"/>
    </row>
    <row r="848" spans="2:4" ht="14.25" customHeight="1" x14ac:dyDescent="0.3">
      <c r="B848" s="30"/>
      <c r="C848" s="30"/>
      <c r="D848" s="30"/>
    </row>
    <row r="849" spans="2:4" ht="14.25" customHeight="1" x14ac:dyDescent="0.3">
      <c r="B849" s="30"/>
      <c r="C849" s="30"/>
      <c r="D849" s="30"/>
    </row>
    <row r="850" spans="2:4" ht="14.25" customHeight="1" x14ac:dyDescent="0.3">
      <c r="B850" s="30"/>
      <c r="C850" s="30"/>
      <c r="D850" s="30"/>
    </row>
    <row r="851" spans="2:4" ht="14.25" customHeight="1" x14ac:dyDescent="0.3">
      <c r="B851" s="30"/>
      <c r="C851" s="30"/>
      <c r="D851" s="30"/>
    </row>
    <row r="852" spans="2:4" ht="14.25" customHeight="1" x14ac:dyDescent="0.3">
      <c r="B852" s="30"/>
      <c r="C852" s="30"/>
      <c r="D852" s="30"/>
    </row>
    <row r="853" spans="2:4" ht="14.25" customHeight="1" x14ac:dyDescent="0.3">
      <c r="B853" s="30"/>
      <c r="C853" s="30"/>
      <c r="D853" s="30"/>
    </row>
    <row r="854" spans="2:4" ht="14.25" customHeight="1" x14ac:dyDescent="0.3">
      <c r="B854" s="30"/>
      <c r="C854" s="30"/>
      <c r="D854" s="30"/>
    </row>
    <row r="855" spans="2:4" ht="14.25" customHeight="1" x14ac:dyDescent="0.3">
      <c r="B855" s="30"/>
      <c r="C855" s="30"/>
      <c r="D855" s="30"/>
    </row>
    <row r="856" spans="2:4" ht="14.25" customHeight="1" x14ac:dyDescent="0.3">
      <c r="B856" s="30"/>
      <c r="C856" s="30"/>
      <c r="D856" s="30"/>
    </row>
    <row r="857" spans="2:4" ht="14.25" customHeight="1" x14ac:dyDescent="0.3">
      <c r="B857" s="30"/>
      <c r="C857" s="30"/>
      <c r="D857" s="30"/>
    </row>
    <row r="858" spans="2:4" ht="14.25" customHeight="1" x14ac:dyDescent="0.3">
      <c r="B858" s="30"/>
      <c r="C858" s="30"/>
      <c r="D858" s="30"/>
    </row>
    <row r="859" spans="2:4" ht="14.25" customHeight="1" x14ac:dyDescent="0.3">
      <c r="B859" s="30"/>
      <c r="C859" s="30"/>
      <c r="D859" s="30"/>
    </row>
    <row r="860" spans="2:4" ht="14.25" customHeight="1" x14ac:dyDescent="0.3">
      <c r="B860" s="30"/>
      <c r="C860" s="30"/>
      <c r="D860" s="30"/>
    </row>
    <row r="861" spans="2:4" ht="14.25" customHeight="1" x14ac:dyDescent="0.3">
      <c r="B861" s="30"/>
      <c r="C861" s="30"/>
      <c r="D861" s="30"/>
    </row>
    <row r="862" spans="2:4" ht="14.25" customHeight="1" x14ac:dyDescent="0.3">
      <c r="B862" s="30"/>
      <c r="C862" s="30"/>
      <c r="D862" s="30"/>
    </row>
    <row r="863" spans="2:4" ht="14.25" customHeight="1" x14ac:dyDescent="0.3">
      <c r="B863" s="30"/>
      <c r="C863" s="30"/>
      <c r="D863" s="30"/>
    </row>
    <row r="864" spans="2:4" ht="14.25" customHeight="1" x14ac:dyDescent="0.3">
      <c r="B864" s="30"/>
      <c r="C864" s="30"/>
      <c r="D864" s="30"/>
    </row>
    <row r="865" spans="2:4" ht="14.25" customHeight="1" x14ac:dyDescent="0.3">
      <c r="B865" s="30"/>
      <c r="C865" s="30"/>
      <c r="D865" s="30"/>
    </row>
    <row r="866" spans="2:4" ht="14.25" customHeight="1" x14ac:dyDescent="0.3">
      <c r="B866" s="30"/>
      <c r="C866" s="30"/>
      <c r="D866" s="30"/>
    </row>
    <row r="867" spans="2:4" ht="14.25" customHeight="1" x14ac:dyDescent="0.3">
      <c r="B867" s="30"/>
      <c r="C867" s="30"/>
      <c r="D867" s="30"/>
    </row>
    <row r="868" spans="2:4" ht="14.25" customHeight="1" x14ac:dyDescent="0.3">
      <c r="B868" s="30"/>
      <c r="C868" s="30"/>
      <c r="D868" s="30"/>
    </row>
    <row r="869" spans="2:4" ht="14.25" customHeight="1" x14ac:dyDescent="0.3">
      <c r="B869" s="30"/>
      <c r="C869" s="30"/>
      <c r="D869" s="30"/>
    </row>
    <row r="870" spans="2:4" ht="14.25" customHeight="1" x14ac:dyDescent="0.3">
      <c r="B870" s="30"/>
      <c r="C870" s="30"/>
      <c r="D870" s="30"/>
    </row>
    <row r="871" spans="2:4" ht="14.25" customHeight="1" x14ac:dyDescent="0.3">
      <c r="B871" s="30"/>
      <c r="C871" s="30"/>
      <c r="D871" s="30"/>
    </row>
    <row r="872" spans="2:4" ht="14.25" customHeight="1" x14ac:dyDescent="0.3">
      <c r="B872" s="30"/>
      <c r="C872" s="30"/>
      <c r="D872" s="30"/>
    </row>
    <row r="873" spans="2:4" ht="14.25" customHeight="1" x14ac:dyDescent="0.3">
      <c r="B873" s="30"/>
      <c r="C873" s="30"/>
      <c r="D873" s="30"/>
    </row>
    <row r="874" spans="2:4" ht="14.25" customHeight="1" x14ac:dyDescent="0.3">
      <c r="B874" s="30"/>
      <c r="C874" s="30"/>
      <c r="D874" s="30"/>
    </row>
    <row r="875" spans="2:4" ht="14.25" customHeight="1" x14ac:dyDescent="0.3">
      <c r="B875" s="30"/>
      <c r="C875" s="30"/>
      <c r="D875" s="30"/>
    </row>
    <row r="876" spans="2:4" ht="14.25" customHeight="1" x14ac:dyDescent="0.3">
      <c r="B876" s="30"/>
      <c r="C876" s="30"/>
      <c r="D876" s="30"/>
    </row>
    <row r="877" spans="2:4" ht="14.25" customHeight="1" x14ac:dyDescent="0.3">
      <c r="B877" s="30"/>
      <c r="C877" s="30"/>
      <c r="D877" s="30"/>
    </row>
    <row r="878" spans="2:4" ht="14.25" customHeight="1" x14ac:dyDescent="0.3">
      <c r="B878" s="30"/>
      <c r="C878" s="30"/>
      <c r="D878" s="30"/>
    </row>
    <row r="879" spans="2:4" ht="14.25" customHeight="1" x14ac:dyDescent="0.3">
      <c r="B879" s="30"/>
      <c r="C879" s="30"/>
      <c r="D879" s="30"/>
    </row>
    <row r="880" spans="2:4" ht="14.25" customHeight="1" x14ac:dyDescent="0.3">
      <c r="B880" s="30"/>
      <c r="C880" s="30"/>
      <c r="D880" s="30"/>
    </row>
    <row r="881" spans="2:4" ht="14.25" customHeight="1" x14ac:dyDescent="0.3">
      <c r="B881" s="30"/>
      <c r="C881" s="30"/>
      <c r="D881" s="30"/>
    </row>
    <row r="882" spans="2:4" ht="14.25" customHeight="1" x14ac:dyDescent="0.3">
      <c r="B882" s="30"/>
      <c r="C882" s="30"/>
      <c r="D882" s="30"/>
    </row>
    <row r="883" spans="2:4" ht="14.25" customHeight="1" x14ac:dyDescent="0.3">
      <c r="B883" s="30"/>
      <c r="C883" s="30"/>
      <c r="D883" s="30"/>
    </row>
    <row r="884" spans="2:4" ht="14.25" customHeight="1" x14ac:dyDescent="0.3">
      <c r="B884" s="30"/>
      <c r="C884" s="30"/>
      <c r="D884" s="30"/>
    </row>
    <row r="885" spans="2:4" ht="14.25" customHeight="1" x14ac:dyDescent="0.3">
      <c r="B885" s="30"/>
      <c r="C885" s="30"/>
      <c r="D885" s="30"/>
    </row>
    <row r="886" spans="2:4" ht="14.25" customHeight="1" x14ac:dyDescent="0.3">
      <c r="B886" s="30"/>
      <c r="C886" s="30"/>
      <c r="D886" s="30"/>
    </row>
    <row r="887" spans="2:4" ht="14.25" customHeight="1" x14ac:dyDescent="0.3">
      <c r="B887" s="30"/>
      <c r="C887" s="30"/>
      <c r="D887" s="30"/>
    </row>
    <row r="888" spans="2:4" ht="14.25" customHeight="1" x14ac:dyDescent="0.3">
      <c r="B888" s="30"/>
      <c r="C888" s="30"/>
      <c r="D888" s="30"/>
    </row>
    <row r="889" spans="2:4" ht="14.25" customHeight="1" x14ac:dyDescent="0.3">
      <c r="B889" s="30"/>
      <c r="C889" s="30"/>
      <c r="D889" s="30"/>
    </row>
    <row r="890" spans="2:4" ht="14.25" customHeight="1" x14ac:dyDescent="0.3">
      <c r="B890" s="30"/>
      <c r="C890" s="30"/>
      <c r="D890" s="30"/>
    </row>
    <row r="891" spans="2:4" ht="14.25" customHeight="1" x14ac:dyDescent="0.3">
      <c r="B891" s="30"/>
      <c r="C891" s="30"/>
      <c r="D891" s="30"/>
    </row>
    <row r="892" spans="2:4" ht="14.25" customHeight="1" x14ac:dyDescent="0.3">
      <c r="B892" s="30"/>
      <c r="C892" s="30"/>
      <c r="D892" s="30"/>
    </row>
    <row r="893" spans="2:4" ht="14.25" customHeight="1" x14ac:dyDescent="0.3">
      <c r="B893" s="30"/>
      <c r="C893" s="30"/>
      <c r="D893" s="30"/>
    </row>
    <row r="894" spans="2:4" ht="14.25" customHeight="1" x14ac:dyDescent="0.3">
      <c r="B894" s="30"/>
      <c r="C894" s="30"/>
      <c r="D894" s="30"/>
    </row>
    <row r="895" spans="2:4" ht="14.25" customHeight="1" x14ac:dyDescent="0.3">
      <c r="B895" s="30"/>
      <c r="C895" s="30"/>
      <c r="D895" s="30"/>
    </row>
    <row r="896" spans="2:4" ht="14.25" customHeight="1" x14ac:dyDescent="0.3">
      <c r="B896" s="30"/>
      <c r="C896" s="30"/>
      <c r="D896" s="30"/>
    </row>
    <row r="897" spans="2:4" ht="14.25" customHeight="1" x14ac:dyDescent="0.3">
      <c r="B897" s="30"/>
      <c r="C897" s="30"/>
      <c r="D897" s="30"/>
    </row>
    <row r="898" spans="2:4" ht="14.25" customHeight="1" x14ac:dyDescent="0.3">
      <c r="B898" s="30"/>
      <c r="C898" s="30"/>
      <c r="D898" s="30"/>
    </row>
    <row r="899" spans="2:4" ht="14.25" customHeight="1" x14ac:dyDescent="0.3">
      <c r="B899" s="30"/>
      <c r="C899" s="30"/>
      <c r="D899" s="30"/>
    </row>
    <row r="900" spans="2:4" ht="14.25" customHeight="1" x14ac:dyDescent="0.3">
      <c r="B900" s="30"/>
      <c r="C900" s="30"/>
      <c r="D900" s="30"/>
    </row>
    <row r="901" spans="2:4" ht="14.25" customHeight="1" x14ac:dyDescent="0.3">
      <c r="B901" s="30"/>
      <c r="C901" s="30"/>
      <c r="D901" s="30"/>
    </row>
    <row r="902" spans="2:4" ht="14.25" customHeight="1" x14ac:dyDescent="0.3">
      <c r="B902" s="30"/>
      <c r="C902" s="30"/>
      <c r="D902" s="30"/>
    </row>
    <row r="903" spans="2:4" ht="14.25" customHeight="1" x14ac:dyDescent="0.3">
      <c r="B903" s="30"/>
      <c r="C903" s="30"/>
      <c r="D903" s="30"/>
    </row>
    <row r="904" spans="2:4" ht="14.25" customHeight="1" x14ac:dyDescent="0.3">
      <c r="B904" s="30"/>
      <c r="C904" s="30"/>
      <c r="D904" s="30"/>
    </row>
    <row r="905" spans="2:4" ht="14.25" customHeight="1" x14ac:dyDescent="0.3">
      <c r="B905" s="30"/>
      <c r="C905" s="30"/>
      <c r="D905" s="30"/>
    </row>
    <row r="906" spans="2:4" ht="14.25" customHeight="1" x14ac:dyDescent="0.3">
      <c r="B906" s="30"/>
      <c r="C906" s="30"/>
      <c r="D906" s="30"/>
    </row>
    <row r="907" spans="2:4" ht="14.25" customHeight="1" x14ac:dyDescent="0.3">
      <c r="B907" s="30"/>
      <c r="C907" s="30"/>
      <c r="D907" s="30"/>
    </row>
    <row r="908" spans="2:4" ht="14.25" customHeight="1" x14ac:dyDescent="0.3">
      <c r="B908" s="30"/>
      <c r="C908" s="30"/>
      <c r="D908" s="30"/>
    </row>
    <row r="909" spans="2:4" ht="14.25" customHeight="1" x14ac:dyDescent="0.3">
      <c r="B909" s="30"/>
      <c r="C909" s="30"/>
      <c r="D909" s="30"/>
    </row>
    <row r="910" spans="2:4" ht="14.25" customHeight="1" x14ac:dyDescent="0.3">
      <c r="B910" s="30"/>
      <c r="C910" s="30"/>
      <c r="D910" s="30"/>
    </row>
    <row r="911" spans="2:4" ht="14.25" customHeight="1" x14ac:dyDescent="0.3">
      <c r="B911" s="30"/>
      <c r="C911" s="30"/>
      <c r="D911" s="30"/>
    </row>
    <row r="912" spans="2:4" ht="14.25" customHeight="1" x14ac:dyDescent="0.3">
      <c r="B912" s="30"/>
      <c r="C912" s="30"/>
      <c r="D912" s="30"/>
    </row>
    <row r="913" spans="2:4" ht="14.25" customHeight="1" x14ac:dyDescent="0.3">
      <c r="B913" s="30"/>
      <c r="C913" s="30"/>
      <c r="D913" s="30"/>
    </row>
    <row r="914" spans="2:4" ht="14.25" customHeight="1" x14ac:dyDescent="0.3">
      <c r="B914" s="30"/>
      <c r="C914" s="30"/>
      <c r="D914" s="30"/>
    </row>
    <row r="915" spans="2:4" ht="14.25" customHeight="1" x14ac:dyDescent="0.3">
      <c r="B915" s="30"/>
      <c r="C915" s="30"/>
      <c r="D915" s="30"/>
    </row>
    <row r="916" spans="2:4" ht="14.25" customHeight="1" x14ac:dyDescent="0.3">
      <c r="B916" s="30"/>
      <c r="C916" s="30"/>
      <c r="D916" s="30"/>
    </row>
    <row r="917" spans="2:4" ht="14.25" customHeight="1" x14ac:dyDescent="0.3">
      <c r="B917" s="30"/>
      <c r="C917" s="30"/>
      <c r="D917" s="30"/>
    </row>
    <row r="918" spans="2:4" ht="14.25" customHeight="1" x14ac:dyDescent="0.3">
      <c r="B918" s="30"/>
      <c r="C918" s="30"/>
      <c r="D918" s="30"/>
    </row>
    <row r="919" spans="2:4" ht="14.25" customHeight="1" x14ac:dyDescent="0.3">
      <c r="B919" s="30"/>
      <c r="C919" s="30"/>
      <c r="D919" s="30"/>
    </row>
    <row r="920" spans="2:4" ht="14.25" customHeight="1" x14ac:dyDescent="0.3">
      <c r="B920" s="30"/>
      <c r="C920" s="30"/>
      <c r="D920" s="30"/>
    </row>
    <row r="921" spans="2:4" ht="14.25" customHeight="1" x14ac:dyDescent="0.3">
      <c r="B921" s="30"/>
      <c r="C921" s="30"/>
      <c r="D921" s="30"/>
    </row>
    <row r="922" spans="2:4" ht="14.25" customHeight="1" x14ac:dyDescent="0.3">
      <c r="B922" s="30"/>
      <c r="C922" s="30"/>
      <c r="D922" s="30"/>
    </row>
    <row r="923" spans="2:4" ht="14.25" customHeight="1" x14ac:dyDescent="0.3">
      <c r="B923" s="30"/>
      <c r="C923" s="30"/>
      <c r="D923" s="30"/>
    </row>
    <row r="924" spans="2:4" ht="14.25" customHeight="1" x14ac:dyDescent="0.3">
      <c r="B924" s="30"/>
      <c r="C924" s="30"/>
      <c r="D924" s="30"/>
    </row>
    <row r="925" spans="2:4" ht="14.25" customHeight="1" x14ac:dyDescent="0.3">
      <c r="B925" s="30"/>
      <c r="C925" s="30"/>
      <c r="D925" s="30"/>
    </row>
    <row r="926" spans="2:4" ht="14.25" customHeight="1" x14ac:dyDescent="0.3">
      <c r="B926" s="30"/>
      <c r="C926" s="30"/>
      <c r="D926" s="30"/>
    </row>
    <row r="927" spans="2:4" ht="14.25" customHeight="1" x14ac:dyDescent="0.3">
      <c r="B927" s="30"/>
      <c r="C927" s="30"/>
      <c r="D927" s="30"/>
    </row>
    <row r="928" spans="2:4" ht="14.25" customHeight="1" x14ac:dyDescent="0.3">
      <c r="B928" s="30"/>
      <c r="C928" s="30"/>
      <c r="D928" s="30"/>
    </row>
    <row r="929" spans="2:4" ht="14.25" customHeight="1" x14ac:dyDescent="0.3">
      <c r="B929" s="30"/>
      <c r="C929" s="30"/>
      <c r="D929" s="30"/>
    </row>
    <row r="930" spans="2:4" ht="14.25" customHeight="1" x14ac:dyDescent="0.3">
      <c r="B930" s="30"/>
      <c r="C930" s="30"/>
      <c r="D930" s="30"/>
    </row>
    <row r="931" spans="2:4" ht="14.25" customHeight="1" x14ac:dyDescent="0.3">
      <c r="B931" s="30"/>
      <c r="C931" s="30"/>
      <c r="D931" s="30"/>
    </row>
    <row r="932" spans="2:4" ht="14.25" customHeight="1" x14ac:dyDescent="0.3">
      <c r="B932" s="30"/>
      <c r="C932" s="30"/>
      <c r="D932" s="30"/>
    </row>
    <row r="933" spans="2:4" ht="14.25" customHeight="1" x14ac:dyDescent="0.3">
      <c r="B933" s="30"/>
      <c r="C933" s="30"/>
      <c r="D933" s="30"/>
    </row>
    <row r="934" spans="2:4" ht="14.25" customHeight="1" x14ac:dyDescent="0.3">
      <c r="B934" s="30"/>
      <c r="C934" s="30"/>
      <c r="D934" s="30"/>
    </row>
    <row r="935" spans="2:4" ht="14.25" customHeight="1" x14ac:dyDescent="0.3">
      <c r="B935" s="30"/>
      <c r="C935" s="30"/>
      <c r="D935" s="30"/>
    </row>
    <row r="936" spans="2:4" ht="14.25" customHeight="1" x14ac:dyDescent="0.3">
      <c r="B936" s="30"/>
      <c r="C936" s="30"/>
      <c r="D936" s="30"/>
    </row>
    <row r="937" spans="2:4" ht="14.25" customHeight="1" x14ac:dyDescent="0.3">
      <c r="B937" s="30"/>
      <c r="C937" s="30"/>
      <c r="D937" s="30"/>
    </row>
    <row r="938" spans="2:4" ht="14.25" customHeight="1" x14ac:dyDescent="0.3">
      <c r="B938" s="30"/>
      <c r="C938" s="30"/>
      <c r="D938" s="30"/>
    </row>
    <row r="939" spans="2:4" ht="14.25" customHeight="1" x14ac:dyDescent="0.3">
      <c r="B939" s="30"/>
      <c r="C939" s="30"/>
      <c r="D939" s="30"/>
    </row>
    <row r="940" spans="2:4" ht="14.25" customHeight="1" x14ac:dyDescent="0.3">
      <c r="B940" s="30"/>
      <c r="C940" s="30"/>
      <c r="D940" s="30"/>
    </row>
    <row r="941" spans="2:4" ht="14.25" customHeight="1" x14ac:dyDescent="0.3">
      <c r="B941" s="30"/>
      <c r="C941" s="30"/>
      <c r="D941" s="30"/>
    </row>
    <row r="942" spans="2:4" ht="14.25" customHeight="1" x14ac:dyDescent="0.3">
      <c r="B942" s="30"/>
      <c r="C942" s="30"/>
      <c r="D942" s="30"/>
    </row>
    <row r="943" spans="2:4" ht="14.25" customHeight="1" x14ac:dyDescent="0.3">
      <c r="B943" s="30"/>
      <c r="C943" s="30"/>
      <c r="D943" s="30"/>
    </row>
    <row r="944" spans="2:4" ht="14.25" customHeight="1" x14ac:dyDescent="0.3">
      <c r="B944" s="30"/>
      <c r="C944" s="30"/>
      <c r="D944" s="30"/>
    </row>
    <row r="945" spans="2:4" ht="14.25" customHeight="1" x14ac:dyDescent="0.3">
      <c r="B945" s="30"/>
      <c r="C945" s="30"/>
      <c r="D945" s="30"/>
    </row>
    <row r="946" spans="2:4" ht="14.25" customHeight="1" x14ac:dyDescent="0.3">
      <c r="B946" s="30"/>
      <c r="C946" s="30"/>
      <c r="D946" s="30"/>
    </row>
    <row r="947" spans="2:4" ht="14.25" customHeight="1" x14ac:dyDescent="0.3">
      <c r="B947" s="30"/>
      <c r="C947" s="30"/>
      <c r="D947" s="30"/>
    </row>
    <row r="948" spans="2:4" ht="14.25" customHeight="1" x14ac:dyDescent="0.3">
      <c r="B948" s="30"/>
      <c r="C948" s="30"/>
      <c r="D948" s="30"/>
    </row>
    <row r="949" spans="2:4" ht="14.25" customHeight="1" x14ac:dyDescent="0.3">
      <c r="B949" s="30"/>
      <c r="C949" s="30"/>
      <c r="D949" s="30"/>
    </row>
    <row r="950" spans="2:4" ht="14.25" customHeight="1" x14ac:dyDescent="0.3">
      <c r="B950" s="30"/>
      <c r="C950" s="30"/>
      <c r="D950" s="30"/>
    </row>
    <row r="951" spans="2:4" ht="14.25" customHeight="1" x14ac:dyDescent="0.3">
      <c r="B951" s="30"/>
      <c r="C951" s="30"/>
      <c r="D951" s="30"/>
    </row>
    <row r="952" spans="2:4" ht="14.25" customHeight="1" x14ac:dyDescent="0.3">
      <c r="B952" s="30"/>
      <c r="C952" s="30"/>
      <c r="D952" s="30"/>
    </row>
    <row r="953" spans="2:4" ht="14.25" customHeight="1" x14ac:dyDescent="0.3">
      <c r="B953" s="30"/>
      <c r="C953" s="30"/>
      <c r="D953" s="30"/>
    </row>
    <row r="954" spans="2:4" ht="14.25" customHeight="1" x14ac:dyDescent="0.3">
      <c r="B954" s="30"/>
      <c r="C954" s="30"/>
      <c r="D954" s="30"/>
    </row>
    <row r="955" spans="2:4" ht="14.25" customHeight="1" x14ac:dyDescent="0.3">
      <c r="B955" s="30"/>
      <c r="C955" s="30"/>
      <c r="D955" s="30"/>
    </row>
    <row r="956" spans="2:4" ht="14.25" customHeight="1" x14ac:dyDescent="0.3">
      <c r="B956" s="30"/>
      <c r="C956" s="30"/>
      <c r="D956" s="30"/>
    </row>
    <row r="957" spans="2:4" ht="14.25" customHeight="1" x14ac:dyDescent="0.3">
      <c r="B957" s="30"/>
      <c r="C957" s="30"/>
      <c r="D957" s="30"/>
    </row>
    <row r="958" spans="2:4" ht="14.25" customHeight="1" x14ac:dyDescent="0.3">
      <c r="B958" s="30"/>
      <c r="C958" s="30"/>
      <c r="D958" s="30"/>
    </row>
    <row r="959" spans="2:4" ht="14.25" customHeight="1" x14ac:dyDescent="0.3">
      <c r="B959" s="30"/>
      <c r="C959" s="30"/>
      <c r="D959" s="30"/>
    </row>
    <row r="960" spans="2:4" ht="14.25" customHeight="1" x14ac:dyDescent="0.3">
      <c r="B960" s="30"/>
      <c r="C960" s="30"/>
      <c r="D960" s="30"/>
    </row>
    <row r="961" spans="2:4" ht="14.25" customHeight="1" x14ac:dyDescent="0.3">
      <c r="B961" s="30"/>
      <c r="C961" s="30"/>
      <c r="D961" s="30"/>
    </row>
    <row r="962" spans="2:4" ht="14.25" customHeight="1" x14ac:dyDescent="0.3">
      <c r="B962" s="30"/>
      <c r="C962" s="30"/>
      <c r="D962" s="30"/>
    </row>
    <row r="963" spans="2:4" ht="14.25" customHeight="1" x14ac:dyDescent="0.3">
      <c r="B963" s="30"/>
      <c r="C963" s="30"/>
      <c r="D963" s="30"/>
    </row>
    <row r="964" spans="2:4" ht="14.25" customHeight="1" x14ac:dyDescent="0.3">
      <c r="B964" s="30"/>
      <c r="C964" s="30"/>
      <c r="D964" s="30"/>
    </row>
    <row r="965" spans="2:4" ht="14.25" customHeight="1" x14ac:dyDescent="0.3">
      <c r="B965" s="30"/>
      <c r="C965" s="30"/>
      <c r="D965" s="30"/>
    </row>
    <row r="966" spans="2:4" ht="14.25" customHeight="1" x14ac:dyDescent="0.3">
      <c r="B966" s="30"/>
      <c r="C966" s="30"/>
      <c r="D966" s="30"/>
    </row>
    <row r="967" spans="2:4" ht="14.25" customHeight="1" x14ac:dyDescent="0.3">
      <c r="B967" s="30"/>
      <c r="C967" s="30"/>
      <c r="D967" s="30"/>
    </row>
    <row r="968" spans="2:4" ht="14.25" customHeight="1" x14ac:dyDescent="0.3">
      <c r="B968" s="30"/>
      <c r="C968" s="30"/>
      <c r="D968" s="30"/>
    </row>
    <row r="969" spans="2:4" ht="14.25" customHeight="1" x14ac:dyDescent="0.3">
      <c r="B969" s="30"/>
      <c r="C969" s="30"/>
      <c r="D969" s="30"/>
    </row>
    <row r="970" spans="2:4" ht="14.25" customHeight="1" x14ac:dyDescent="0.3">
      <c r="B970" s="30"/>
      <c r="C970" s="30"/>
      <c r="D970" s="30"/>
    </row>
    <row r="971" spans="2:4" ht="14.25" customHeight="1" x14ac:dyDescent="0.3">
      <c r="B971" s="30"/>
      <c r="C971" s="30"/>
      <c r="D971" s="30"/>
    </row>
    <row r="972" spans="2:4" ht="14.25" customHeight="1" x14ac:dyDescent="0.3">
      <c r="B972" s="30"/>
      <c r="C972" s="30"/>
      <c r="D972" s="30"/>
    </row>
    <row r="973" spans="2:4" ht="14.25" customHeight="1" x14ac:dyDescent="0.3">
      <c r="B973" s="30"/>
      <c r="C973" s="30"/>
      <c r="D973" s="30"/>
    </row>
    <row r="974" spans="2:4" ht="14.25" customHeight="1" x14ac:dyDescent="0.3">
      <c r="B974" s="30"/>
      <c r="C974" s="30"/>
      <c r="D974" s="30"/>
    </row>
    <row r="975" spans="2:4" ht="14.25" customHeight="1" x14ac:dyDescent="0.3">
      <c r="B975" s="30"/>
      <c r="C975" s="30"/>
      <c r="D975" s="30"/>
    </row>
    <row r="976" spans="2:4" ht="14.25" customHeight="1" x14ac:dyDescent="0.3">
      <c r="B976" s="30"/>
      <c r="C976" s="30"/>
      <c r="D976" s="30"/>
    </row>
    <row r="977" spans="2:4" ht="14.25" customHeight="1" x14ac:dyDescent="0.3">
      <c r="B977" s="30"/>
      <c r="C977" s="30"/>
      <c r="D977" s="30"/>
    </row>
    <row r="978" spans="2:4" ht="14.25" customHeight="1" x14ac:dyDescent="0.3">
      <c r="B978" s="30"/>
      <c r="C978" s="30"/>
      <c r="D978" s="30"/>
    </row>
    <row r="979" spans="2:4" ht="14.25" customHeight="1" x14ac:dyDescent="0.3">
      <c r="B979" s="30"/>
      <c r="C979" s="30"/>
      <c r="D979" s="30"/>
    </row>
    <row r="980" spans="2:4" ht="14.25" customHeight="1" x14ac:dyDescent="0.3">
      <c r="B980" s="30"/>
      <c r="C980" s="30"/>
      <c r="D980" s="30"/>
    </row>
    <row r="981" spans="2:4" ht="14.25" customHeight="1" x14ac:dyDescent="0.3">
      <c r="B981" s="30"/>
      <c r="C981" s="30"/>
      <c r="D981" s="30"/>
    </row>
    <row r="982" spans="2:4" ht="14.25" customHeight="1" x14ac:dyDescent="0.3">
      <c r="B982" s="30"/>
      <c r="C982" s="30"/>
      <c r="D982" s="30"/>
    </row>
    <row r="983" spans="2:4" ht="14.25" customHeight="1" x14ac:dyDescent="0.3">
      <c r="B983" s="30"/>
      <c r="C983" s="30"/>
      <c r="D983" s="30"/>
    </row>
    <row r="984" spans="2:4" ht="14.25" customHeight="1" x14ac:dyDescent="0.3">
      <c r="B984" s="30"/>
      <c r="C984" s="30"/>
      <c r="D984" s="30"/>
    </row>
    <row r="985" spans="2:4" ht="14.25" customHeight="1" x14ac:dyDescent="0.3">
      <c r="B985" s="30"/>
      <c r="C985" s="30"/>
      <c r="D985" s="30"/>
    </row>
    <row r="986" spans="2:4" ht="14.25" customHeight="1" x14ac:dyDescent="0.3">
      <c r="B986" s="30"/>
      <c r="C986" s="30"/>
      <c r="D986" s="30"/>
    </row>
    <row r="987" spans="2:4" ht="14.25" customHeight="1" x14ac:dyDescent="0.3">
      <c r="B987" s="30"/>
      <c r="C987" s="30"/>
      <c r="D987" s="30"/>
    </row>
    <row r="988" spans="2:4" ht="14.25" customHeight="1" x14ac:dyDescent="0.3">
      <c r="B988" s="30"/>
      <c r="C988" s="30"/>
      <c r="D988" s="30"/>
    </row>
    <row r="989" spans="2:4" ht="14.25" customHeight="1" x14ac:dyDescent="0.3">
      <c r="B989" s="30"/>
      <c r="C989" s="30"/>
      <c r="D989" s="30"/>
    </row>
    <row r="990" spans="2:4" ht="14.25" customHeight="1" x14ac:dyDescent="0.3">
      <c r="B990" s="30"/>
      <c r="C990" s="30"/>
      <c r="D990" s="30"/>
    </row>
    <row r="991" spans="2:4" ht="14.25" customHeight="1" x14ac:dyDescent="0.3">
      <c r="B991" s="30"/>
      <c r="C991" s="30"/>
      <c r="D991" s="30"/>
    </row>
    <row r="992" spans="2:4" ht="14.25" customHeight="1" x14ac:dyDescent="0.3">
      <c r="B992" s="30"/>
      <c r="C992" s="30"/>
      <c r="D992" s="30"/>
    </row>
    <row r="993" spans="2:4" ht="14.25" customHeight="1" x14ac:dyDescent="0.3">
      <c r="B993" s="30"/>
      <c r="C993" s="30"/>
      <c r="D993" s="30"/>
    </row>
    <row r="994" spans="2:4" ht="14.25" customHeight="1" x14ac:dyDescent="0.3">
      <c r="B994" s="30"/>
      <c r="C994" s="30"/>
      <c r="D994" s="30"/>
    </row>
    <row r="995" spans="2:4" ht="14.25" customHeight="1" x14ac:dyDescent="0.3">
      <c r="B995" s="30"/>
      <c r="C995" s="30"/>
      <c r="D995" s="30"/>
    </row>
    <row r="996" spans="2:4" ht="14.25" customHeight="1" x14ac:dyDescent="0.3">
      <c r="B996" s="30"/>
      <c r="C996" s="30"/>
      <c r="D996" s="30"/>
    </row>
    <row r="997" spans="2:4" ht="14.25" customHeight="1" x14ac:dyDescent="0.3">
      <c r="B997" s="30"/>
      <c r="C997" s="30"/>
      <c r="D997" s="30"/>
    </row>
    <row r="998" spans="2:4" ht="14.25" customHeight="1" x14ac:dyDescent="0.3">
      <c r="B998" s="30"/>
      <c r="C998" s="30"/>
      <c r="D998" s="30"/>
    </row>
    <row r="999" spans="2:4" ht="14.25" customHeight="1" x14ac:dyDescent="0.3">
      <c r="B999" s="30"/>
      <c r="C999" s="30"/>
      <c r="D999" s="30"/>
    </row>
    <row r="1000" spans="2:4" ht="14.25" customHeight="1" x14ac:dyDescent="0.3">
      <c r="B1000" s="30"/>
      <c r="C1000" s="30"/>
      <c r="D1000" s="30"/>
    </row>
    <row r="1001" spans="2:4" ht="14.25" customHeight="1" x14ac:dyDescent="0.3">
      <c r="B1001" s="30"/>
      <c r="C1001" s="30"/>
      <c r="D1001" s="30"/>
    </row>
    <row r="1002" spans="2:4" ht="14.25" customHeight="1" x14ac:dyDescent="0.3">
      <c r="B1002" s="30"/>
      <c r="C1002" s="30"/>
      <c r="D1002" s="30"/>
    </row>
    <row r="1003" spans="2:4" ht="14.25" customHeight="1" x14ac:dyDescent="0.3">
      <c r="B1003" s="30"/>
      <c r="C1003" s="30"/>
      <c r="D1003" s="30"/>
    </row>
    <row r="1004" spans="2:4" ht="14.25" customHeight="1" x14ac:dyDescent="0.3">
      <c r="B1004" s="30"/>
      <c r="C1004" s="30"/>
      <c r="D1004" s="30"/>
    </row>
    <row r="1005" spans="2:4" ht="14.25" customHeight="1" x14ac:dyDescent="0.3">
      <c r="B1005" s="30"/>
      <c r="C1005" s="30"/>
      <c r="D1005" s="30"/>
    </row>
    <row r="1006" spans="2:4" ht="14.25" customHeight="1" x14ac:dyDescent="0.3">
      <c r="B1006" s="30"/>
      <c r="C1006" s="30"/>
      <c r="D1006" s="30"/>
    </row>
    <row r="1007" spans="2:4" ht="14.25" customHeight="1" x14ac:dyDescent="0.3">
      <c r="B1007" s="30"/>
      <c r="C1007" s="30"/>
      <c r="D1007" s="30"/>
    </row>
  </sheetData>
  <mergeCells count="2">
    <mergeCell ref="A1:D1"/>
    <mergeCell ref="A2:D2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Start-Up Costs</vt:lpstr>
      <vt:lpstr>Income Statement Year 1  </vt:lpstr>
      <vt:lpstr>Income Statement Year 2</vt:lpstr>
      <vt:lpstr>Income Statement Year 3</vt:lpstr>
      <vt:lpstr>Cash Flow Year 1-3</vt:lpstr>
      <vt:lpstr>Balance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BK KHABRA</cp:lastModifiedBy>
  <dcterms:created xsi:type="dcterms:W3CDTF">2025-11-13T05:31:01Z</dcterms:created>
  <dcterms:modified xsi:type="dcterms:W3CDTF">2025-11-27T08:03:09Z</dcterms:modified>
</cp:coreProperties>
</file>